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66925"/>
  <mc:AlternateContent xmlns:mc="http://schemas.openxmlformats.org/markup-compatibility/2006">
    <mc:Choice Requires="x15">
      <x15ac:absPath xmlns:x15ac="http://schemas.microsoft.com/office/spreadsheetml/2010/11/ac" url="https://wahbexchange-my.sharepoint.com/personal/rhoada_wahbexchange_org/Documents/Desktop/"/>
    </mc:Choice>
  </mc:AlternateContent>
  <xr:revisionPtr revIDLastSave="0" documentId="8_{DC62DEC9-B605-491E-B5B5-C8360696D971}" xr6:coauthVersionLast="46" xr6:coauthVersionMax="46" xr10:uidLastSave="{00000000-0000-0000-0000-000000000000}"/>
  <bookViews>
    <workbookView xWindow="44880" yWindow="-120" windowWidth="29040" windowHeight="15840" activeTab="1" xr2:uid="{B05E508D-CF6B-4A4C-9798-2896A2DC391D}"/>
  </bookViews>
  <sheets>
    <sheet name="Table of Contents" sheetId="1" r:id="rId1"/>
    <sheet name="Plan Offerings" sheetId="18" r:id="rId2"/>
    <sheet name="Plan Selection" sheetId="17" r:id="rId3"/>
    <sheet name="by New and Returning " sheetId="9" r:id="rId4"/>
    <sheet name="by Metal Level" sheetId="8" r:id="rId5"/>
    <sheet name="by Subsidy Status" sheetId="10" r:id="rId6"/>
    <sheet name="by FPL and Age" sheetId="11" r:id="rId7"/>
    <sheet name="by Race an Ethnicity and by Sex"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 i="11" l="1"/>
  <c r="V10" i="11"/>
  <c r="V9" i="11"/>
  <c r="V8" i="11"/>
  <c r="V7" i="11"/>
  <c r="V6" i="11"/>
  <c r="V5" i="11"/>
  <c r="V4" i="11"/>
  <c r="T12" i="11"/>
  <c r="S12" i="11"/>
  <c r="R12" i="11"/>
  <c r="L12" i="11"/>
  <c r="K12" i="11"/>
  <c r="D12" i="11" l="1"/>
  <c r="K19" i="8" l="1"/>
  <c r="H19" i="8"/>
  <c r="G19" i="8"/>
  <c r="F19" i="8"/>
  <c r="E19" i="8"/>
  <c r="D19" i="8"/>
  <c r="H86" i="18" l="1"/>
  <c r="E86" i="18"/>
  <c r="B86" i="18"/>
  <c r="H85" i="18"/>
  <c r="E85" i="18"/>
  <c r="B85" i="18"/>
  <c r="H84" i="18"/>
  <c r="E84" i="18"/>
  <c r="B84" i="18"/>
  <c r="H83" i="18"/>
  <c r="E83" i="18"/>
  <c r="B83" i="18"/>
  <c r="H82" i="18"/>
  <c r="E82" i="18"/>
  <c r="B82" i="18"/>
  <c r="H81" i="18"/>
  <c r="E81" i="18"/>
  <c r="B81" i="18"/>
  <c r="H80" i="18"/>
  <c r="E80" i="18"/>
  <c r="B80" i="18"/>
  <c r="H79" i="18"/>
  <c r="E79" i="18"/>
  <c r="B79" i="18"/>
  <c r="H78" i="18"/>
  <c r="E78" i="18"/>
  <c r="B78" i="18"/>
  <c r="H77" i="18"/>
  <c r="E77" i="18"/>
  <c r="B77" i="18"/>
  <c r="H76" i="18"/>
  <c r="E76" i="18"/>
  <c r="B76" i="18"/>
  <c r="H75" i="18"/>
  <c r="E75" i="18"/>
  <c r="B75" i="18"/>
  <c r="H74" i="18"/>
  <c r="E74" i="18"/>
  <c r="B74" i="18"/>
  <c r="H73" i="18"/>
  <c r="E73" i="18"/>
  <c r="B73" i="18"/>
  <c r="H72" i="18"/>
  <c r="E72" i="18"/>
  <c r="B72" i="18"/>
  <c r="H71" i="18"/>
  <c r="E71" i="18"/>
  <c r="B71" i="18"/>
  <c r="H70" i="18"/>
  <c r="E70" i="18"/>
  <c r="B70" i="18"/>
  <c r="H69" i="18"/>
  <c r="E69" i="18"/>
  <c r="B69" i="18"/>
  <c r="H68" i="18"/>
  <c r="E68" i="18"/>
  <c r="B68" i="18"/>
  <c r="H67" i="18"/>
  <c r="E67" i="18"/>
  <c r="B67" i="18"/>
  <c r="H66" i="18"/>
  <c r="E66" i="18"/>
  <c r="B66" i="18"/>
  <c r="H65" i="18"/>
  <c r="E65" i="18"/>
  <c r="B65" i="18"/>
  <c r="H64" i="18"/>
  <c r="E64" i="18"/>
  <c r="B64" i="18"/>
  <c r="H63" i="18"/>
  <c r="E63" i="18"/>
  <c r="B63" i="18"/>
  <c r="H62" i="18"/>
  <c r="E62" i="18"/>
  <c r="B62" i="18"/>
  <c r="H61" i="18"/>
  <c r="E61" i="18"/>
  <c r="B61" i="18"/>
  <c r="H60" i="18"/>
  <c r="E60" i="18"/>
  <c r="B60" i="18"/>
  <c r="H59" i="18"/>
  <c r="E59" i="18"/>
  <c r="B59" i="18"/>
  <c r="H58" i="18"/>
  <c r="E58" i="18"/>
  <c r="B58" i="18"/>
  <c r="H57" i="18"/>
  <c r="E57" i="18"/>
  <c r="B57" i="18"/>
  <c r="H56" i="18"/>
  <c r="E56" i="18"/>
  <c r="B56" i="18"/>
  <c r="H55" i="18"/>
  <c r="E55" i="18"/>
  <c r="B55" i="18"/>
  <c r="H54" i="18"/>
  <c r="E54" i="18"/>
  <c r="B54" i="18"/>
  <c r="H53" i="18"/>
  <c r="E53" i="18"/>
  <c r="B53" i="18"/>
  <c r="H52" i="18"/>
  <c r="E52" i="18"/>
  <c r="B52" i="18"/>
  <c r="H51" i="18"/>
  <c r="E51" i="18"/>
  <c r="B51" i="18"/>
  <c r="H50" i="18"/>
  <c r="E50" i="18"/>
  <c r="B50" i="18"/>
  <c r="H49" i="18"/>
  <c r="E49" i="18"/>
  <c r="B49" i="18"/>
  <c r="H48" i="18"/>
  <c r="E48" i="18"/>
  <c r="B48" i="18"/>
</calcChain>
</file>

<file path=xl/sharedStrings.xml><?xml version="1.0" encoding="utf-8"?>
<sst xmlns="http://schemas.openxmlformats.org/spreadsheetml/2006/main" count="635" uniqueCount="157">
  <si>
    <t>TABLE OF CONTENTS</t>
  </si>
  <si>
    <t>TAB 1</t>
  </si>
  <si>
    <t>TAB 2</t>
  </si>
  <si>
    <t>TAB 4</t>
  </si>
  <si>
    <t>TAB 5</t>
  </si>
  <si>
    <t>TAB 6</t>
  </si>
  <si>
    <t>TAB 7</t>
  </si>
  <si>
    <t>TAB 8</t>
  </si>
  <si>
    <t>Carrier and Plan Type by Subsidy Status</t>
  </si>
  <si>
    <t>Carrier Name</t>
  </si>
  <si>
    <t>Plan Type</t>
  </si>
  <si>
    <t>County</t>
  </si>
  <si>
    <t>BridgeSpan</t>
  </si>
  <si>
    <t>Cascade Select (Public Option)</t>
  </si>
  <si>
    <t>Cascade (Standard Plan)</t>
  </si>
  <si>
    <t>Non-Standard Plan</t>
  </si>
  <si>
    <t>Community Health Network of Washington</t>
  </si>
  <si>
    <t>Coordinated Care</t>
  </si>
  <si>
    <t>Kaiser Northwest</t>
  </si>
  <si>
    <t>Kaiser WA</t>
  </si>
  <si>
    <t>LifeWise WA</t>
  </si>
  <si>
    <t>Molina</t>
  </si>
  <si>
    <t>PacificSource</t>
  </si>
  <si>
    <t>Premera</t>
  </si>
  <si>
    <t>Providence Health Plan</t>
  </si>
  <si>
    <t>Regence BlueCross BlueShield of OR</t>
  </si>
  <si>
    <t>Regence BlueShield</t>
  </si>
  <si>
    <t>UnitedHealthcare of OR</t>
  </si>
  <si>
    <t>Gold</t>
  </si>
  <si>
    <t>Bronze</t>
  </si>
  <si>
    <t>Silver</t>
  </si>
  <si>
    <t>Catastrophic</t>
  </si>
  <si>
    <t>Status</t>
  </si>
  <si>
    <t>Count</t>
  </si>
  <si>
    <t>New</t>
  </si>
  <si>
    <t>Returning</t>
  </si>
  <si>
    <t>Subsidy</t>
  </si>
  <si>
    <t>Cascade Select</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</si>
  <si>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</si>
  <si>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</si>
  <si>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</si>
  <si>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</si>
  <si>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</si>
  <si>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</si>
  <si>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</si>
  <si>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</si>
  <si>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</si>
  <si>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</si>
  <si>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</si>
  <si>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</si>
  <si>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</si>
  <si>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</si>
  <si>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</si>
  <si>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</si>
  <si>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</si>
  <si>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</si>
  <si>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</si>
  <si>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</si>
  <si>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</si>
  <si>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</si>
  <si>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</si>
  <si>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</si>
  <si>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</si>
  <si>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</si>
  <si>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</si>
  <si>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</si>
  <si>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</si>
  <si>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</si>
  <si>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</si>
  <si>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</si>
  <si>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</si>
  <si>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</si>
  <si>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</si>
  <si>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</si>
  <si>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</si>
  <si>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</si>
  <si>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</si>
  <si>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Total</t>
  </si>
  <si>
    <t>American Indian/Alaska Native</t>
  </si>
  <si>
    <t>Asian</t>
  </si>
  <si>
    <t>Black/African American</t>
  </si>
  <si>
    <t>Hawaiian</t>
  </si>
  <si>
    <t>Multi-Race</t>
  </si>
  <si>
    <t>Not Provided</t>
  </si>
  <si>
    <t>Other</t>
  </si>
  <si>
    <t>Pacific Islander</t>
  </si>
  <si>
    <t>White</t>
  </si>
  <si>
    <t>18-34</t>
  </si>
  <si>
    <t>35-54</t>
  </si>
  <si>
    <t>Plan Carrier Name</t>
  </si>
  <si>
    <t>Delta Dental of Washington</t>
  </si>
  <si>
    <t>Dentegra Insurance Company</t>
  </si>
  <si>
    <t>% within New and Returning</t>
  </si>
  <si>
    <t>FPL</t>
  </si>
  <si>
    <t>&lt;18</t>
  </si>
  <si>
    <t>Hispanic</t>
  </si>
  <si>
    <t>Cascade</t>
  </si>
  <si>
    <t>Non-Standard</t>
  </si>
  <si>
    <t>Ethnicity</t>
  </si>
  <si>
    <t>Not Hispanic</t>
  </si>
  <si>
    <t>Not Reported</t>
  </si>
  <si>
    <t>Plan Type by Race and Ethnicity</t>
  </si>
  <si>
    <t>Pediatric Dental</t>
  </si>
  <si>
    <t>Family Dental Total</t>
  </si>
  <si>
    <t>Grand Total</t>
  </si>
  <si>
    <t>Carrier</t>
  </si>
  <si>
    <t>Pend Orielle</t>
  </si>
  <si>
    <t>Other*</t>
  </si>
  <si>
    <t xml:space="preserve">*Includes households who choose to not report income. </t>
  </si>
  <si>
    <t>Total Plan Selection by QHP Carrier</t>
  </si>
  <si>
    <t>Total Plan Selection by QDP Carrier</t>
  </si>
  <si>
    <t>Regence BlueCross BlueShield</t>
  </si>
  <si>
    <t xml:space="preserve">Plan Offerings by County </t>
  </si>
  <si>
    <t>Non-Subsidy</t>
  </si>
  <si>
    <t>&gt;400</t>
  </si>
  <si>
    <t>&lt;139</t>
  </si>
  <si>
    <t>139-150</t>
  </si>
  <si>
    <t>151-200</t>
  </si>
  <si>
    <t>201-250</t>
  </si>
  <si>
    <t>251-300</t>
  </si>
  <si>
    <t>301-400</t>
  </si>
  <si>
    <t>Catastrophic plan selections are not included</t>
  </si>
  <si>
    <t>LifeWise</t>
  </si>
  <si>
    <t>Providence Health</t>
  </si>
  <si>
    <t>United Healthcare OR</t>
  </si>
  <si>
    <t xml:space="preserve">Total </t>
  </si>
  <si>
    <t>Cascade Care</t>
  </si>
  <si>
    <t>Female</t>
  </si>
  <si>
    <t>Male</t>
  </si>
  <si>
    <t>Sex</t>
  </si>
  <si>
    <t xml:space="preserve">Plan Type by Sex </t>
  </si>
  <si>
    <t>&lt;10</t>
  </si>
  <si>
    <t xml:space="preserve">Returning customer is an individual that was enrolled last year in the Exchange. Even though some carriers and plans are new this year, a returning customer may choose to switch to a new carrier and/or plan. </t>
  </si>
  <si>
    <t>Plan Selection by Carrier, Type, and County</t>
  </si>
  <si>
    <t>Plan Selection by Carrier and Plan Type by Subsidy Status</t>
  </si>
  <si>
    <t>&lt;1%</t>
  </si>
  <si>
    <t xml:space="preserve">Non-Subsidy </t>
  </si>
  <si>
    <t>TAB 3</t>
  </si>
  <si>
    <t>55+</t>
  </si>
  <si>
    <t xml:space="preserve">55+ </t>
  </si>
  <si>
    <t xml:space="preserve">Plan Selection by Carrier and Plan Type by Metal Level </t>
  </si>
  <si>
    <t>Plan Selection by Carrier and Plan Type by Metal Level</t>
  </si>
  <si>
    <t xml:space="preserve">Plan Selection by Carrier and by New and Returning </t>
  </si>
  <si>
    <t>Plan Selection by FPL and Age - Cascade (Standard Plan)</t>
  </si>
  <si>
    <t>Plan Selection by FPL and Age - Cascade Select (Public Option)</t>
  </si>
  <si>
    <t>Plan Selection by FPL and Age - Non-Standard</t>
  </si>
  <si>
    <t>Plan Type by FPL and Age</t>
  </si>
  <si>
    <t>Plan Type by Race and Ethnicity and by Sex</t>
  </si>
  <si>
    <t xml:space="preserve">Plans Offered by Carriers </t>
  </si>
  <si>
    <t xml:space="preserve">Cascade </t>
  </si>
  <si>
    <t>Plan Offerings</t>
  </si>
  <si>
    <t xml:space="preserve">Total Plan Selections </t>
  </si>
  <si>
    <t>50,665</t>
  </si>
  <si>
    <t>33,341</t>
  </si>
  <si>
    <t>Selected by County by Plan Type</t>
  </si>
  <si>
    <t>Carrier and Plan Type by Metal Level</t>
  </si>
  <si>
    <t>Numbers of Plan Offering by County and Plan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</si>
</sst>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u/>
      <sz val="11"/>
      <color theme="10"/>
      <name val="Calibri"/>
      <family val="2"/>
      <scheme val="minor"/>
    </font>
    <font>
      <b/>
      <sz val="18"/>
      <color theme="0"/>
      <name val="Calibri"/>
      <family val="2"/>
      <scheme val="minor"/>
    </font>
    <font>
      <b/>
      <sz val="16"/>
      <color theme="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b/>
      <sz val="12"/>
      <color rgb="FFC00000"/>
      <name val="Calibri"/>
      <family val="2"/>
      <scheme val="minor"/>
    </font>
    <font>
      <b/>
      <sz val="11"/>
      <color rgb="FFC00000"/>
      <name val="Calibri"/>
      <family val="2"/>
      <scheme val="minor"/>
    </font>
    <font>
      <i/>
      <sz val="11"/>
      <color rgb="FF000000"/>
      <name val="Calibri"/>
      <family val="2"/>
      <scheme val="minor"/>
    </font>
    <font>
      <sz val="11"/>
      <color rgb="FFC00000"/>
      <name val="Calibri"/>
      <family val="2"/>
      <scheme val="minor"/>
    </font>
    <font>
      <b/>
      <sz val="11"/>
      <color rgb="FF333333"/>
      <name val="Calibri"/>
      <family val="2"/>
      <scheme val="minor"/>
    </font>
    <font>
      <i/>
      <sz val="11"/>
      <color theme="1"/>
      <name val="Calibri"/>
      <family val="2"/>
      <scheme val="minor"/>
    </font>
    <font>
      <sz val="12"/>
      <color rgb="FF000000"/>
      <name val="Calibri"/>
      <family val="2"/>
      <scheme val="minor"/>
    </font>
    <font>
      <b/>
      <sz val="12"/>
      <color rgb="FF000000"/>
      <name val="Calibri"/>
      <family val="2"/>
      <scheme val="minor"/>
    </font>
    <font>
      <sz val="12"/>
      <color rgb="FFDA846B"/>
      <name val="Segoe UI"/>
      <family val="2"/>
    </font>
    <font>
      <b/>
      <sz val="12"/>
      <color theme="8" tint="0.79998168889431442"/>
      <name val="Calibri"/>
      <family val="2"/>
      <scheme val="minor"/>
    </font>
    <font>
      <sz val="10"/>
      <color theme="1"/>
      <name val="Times New Roman"/>
      <family val="1"/>
    </font>
    <font>
      <sz val="11"/>
      <color rgb="FF000000"/>
      <name val="Calibri"/>
      <family val="2"/>
    </font>
    <font>
      <b/>
      <sz val="11"/>
      <color rgb="FF000000"/>
      <name val="Calibri"/>
      <family val="2"/>
    </font>
  </fonts>
  <fills count="12">
    <fill>
      <patternFill patternType="none"/>
    </fill>
    <fill>
      <patternFill patternType="gray125"/>
    </fill>
    <fill>
      <patternFill patternType="solid">
        <fgColor rgb="FF326FB6"/>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79998168889431442"/>
        <bgColor theme="4" tint="0.79998168889431442"/>
      </patternFill>
    </fill>
    <fill>
      <patternFill patternType="solid">
        <fgColor theme="8" tint="0.79998168889431442"/>
        <bgColor theme="4" tint="0.79998168889431442"/>
      </patternFill>
    </fill>
    <fill>
      <patternFill patternType="solid">
        <fgColor theme="2" tint="-9.9978637043366805E-2"/>
        <bgColor indexed="64"/>
      </patternFill>
    </fill>
    <fill>
      <patternFill patternType="solid">
        <fgColor theme="3"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thin">
        <color indexed="64"/>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bottom/>
      <diagonal/>
    </border>
    <border>
      <left style="thin">
        <color auto="1"/>
      </left>
      <right/>
      <top/>
      <bottom/>
      <diagonal/>
    </border>
    <border>
      <left/>
      <right/>
      <top style="thin">
        <color auto="1"/>
      </top>
      <bottom/>
      <diagonal/>
    </border>
    <border>
      <left style="medium">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43" fontId="5" fillId="0" borderId="0" applyFont="0" applyFill="0" applyBorder="0" applyAlignment="0" applyProtection="0"/>
  </cellStyleXfs>
  <cellXfs count="184">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0" fillId="2" borderId="0" xfId="0" applyFill="1" applyAlignment="1">
      <alignment vertical="center"/>
    </xf>
    <xf numFmtId="0" fontId="4" fillId="3" borderId="0" xfId="0" applyFont="1" applyFill="1"/>
    <xf numFmtId="0" fontId="8" fillId="5" borderId="1" xfId="0" quotePrefix="1" applyFont="1" applyFill="1" applyBorder="1" applyAlignment="1">
      <alignment horizontal="left"/>
    </xf>
    <xf numFmtId="0" fontId="6" fillId="6" borderId="1" xfId="0" applyFont="1" applyFill="1" applyBorder="1"/>
    <xf numFmtId="0" fontId="6" fillId="6" borderId="1" xfId="0" applyFont="1" applyFill="1" applyBorder="1" applyAlignment="1">
      <alignment horizontal="right"/>
    </xf>
    <xf numFmtId="0" fontId="8" fillId="5" borderId="1" xfId="0" quotePrefix="1" applyFont="1" applyFill="1" applyBorder="1" applyAlignment="1">
      <alignment horizontal="center"/>
    </xf>
    <xf numFmtId="0" fontId="0" fillId="0" borderId="0" xfId="0" applyFont="1"/>
    <xf numFmtId="10" fontId="0" fillId="0" borderId="0" xfId="0" applyNumberFormat="1" applyFont="1"/>
    <xf numFmtId="0" fontId="8" fillId="5" borderId="1" xfId="0" quotePrefix="1" applyFont="1" applyFill="1" applyBorder="1" applyAlignment="1">
      <alignment horizontal="center" wrapText="1"/>
    </xf>
    <xf numFmtId="0" fontId="0" fillId="0" borderId="0" xfId="0" applyFill="1"/>
    <xf numFmtId="0" fontId="0" fillId="0" borderId="1" xfId="0" applyBorder="1"/>
    <xf numFmtId="0" fontId="6" fillId="5" borderId="1" xfId="0" applyFont="1" applyFill="1" applyBorder="1"/>
    <xf numFmtId="0" fontId="0" fillId="7" borderId="1" xfId="0" applyFont="1" applyFill="1" applyBorder="1"/>
    <xf numFmtId="0" fontId="8" fillId="5" borderId="1" xfId="0" quotePrefix="1" applyFont="1" applyFill="1" applyBorder="1" applyAlignment="1">
      <alignment horizontal="right"/>
    </xf>
    <xf numFmtId="3" fontId="9" fillId="0" borderId="1" xfId="0" applyNumberFormat="1" applyFont="1" applyFill="1" applyBorder="1" applyAlignment="1">
      <alignment vertical="center"/>
    </xf>
    <xf numFmtId="0" fontId="11" fillId="0" borderId="1" xfId="0" quotePrefix="1" applyFont="1" applyBorder="1" applyAlignment="1">
      <alignment horizontal="left" vertical="top"/>
    </xf>
    <xf numFmtId="0" fontId="13" fillId="0" borderId="0" xfId="0" applyFont="1"/>
    <xf numFmtId="164" fontId="11" fillId="0" borderId="1" xfId="2" applyNumberFormat="1" applyFont="1" applyBorder="1" applyAlignment="1">
      <alignment vertical="center"/>
    </xf>
    <xf numFmtId="164" fontId="0" fillId="0" borderId="1" xfId="2" applyNumberFormat="1" applyFont="1" applyBorder="1"/>
    <xf numFmtId="164" fontId="6" fillId="6" borderId="1" xfId="2" applyNumberFormat="1" applyFont="1" applyFill="1" applyBorder="1"/>
    <xf numFmtId="164" fontId="0" fillId="0" borderId="1" xfId="2" applyNumberFormat="1" applyFont="1" applyFill="1" applyBorder="1"/>
    <xf numFmtId="0" fontId="10" fillId="5" borderId="1" xfId="0" quotePrefix="1" applyFont="1" applyFill="1" applyBorder="1" applyAlignment="1">
      <alignment horizontal="center"/>
    </xf>
    <xf numFmtId="0" fontId="9" fillId="0" borderId="1" xfId="0" quotePrefix="1" applyFont="1" applyBorder="1" applyAlignment="1">
      <alignment horizontal="center" vertical="top"/>
    </xf>
    <xf numFmtId="164" fontId="11" fillId="0" borderId="1" xfId="2" applyNumberFormat="1" applyFont="1" applyFill="1" applyBorder="1" applyAlignment="1">
      <alignment vertical="center"/>
    </xf>
    <xf numFmtId="164" fontId="10" fillId="6" borderId="1" xfId="2" applyNumberFormat="1" applyFont="1" applyFill="1" applyBorder="1" applyAlignment="1">
      <alignment vertical="center"/>
    </xf>
    <xf numFmtId="0" fontId="0" fillId="0" borderId="0" xfId="0" applyFont="1" applyAlignment="1">
      <alignment vertical="center"/>
    </xf>
    <xf numFmtId="0" fontId="12" fillId="0" borderId="0" xfId="0" applyFont="1" applyFill="1"/>
    <xf numFmtId="3" fontId="0" fillId="0" borderId="0" xfId="0" applyNumberFormat="1"/>
    <xf numFmtId="0" fontId="8" fillId="0" borderId="0" xfId="0" applyFont="1"/>
    <xf numFmtId="0" fontId="9" fillId="0" borderId="0" xfId="0" applyFont="1"/>
    <xf numFmtId="0" fontId="15" fillId="0" borderId="0" xfId="0" applyFont="1" applyAlignment="1">
      <alignment vertical="center"/>
    </xf>
    <xf numFmtId="0" fontId="0" fillId="3" borderId="0" xfId="0" applyFill="1"/>
    <xf numFmtId="0" fontId="1" fillId="3" borderId="0" xfId="1" applyFill="1"/>
    <xf numFmtId="0" fontId="0" fillId="0" borderId="1" xfId="0" applyFont="1" applyBorder="1"/>
    <xf numFmtId="0" fontId="16" fillId="5" borderId="1" xfId="0" quotePrefix="1" applyFont="1" applyFill="1" applyBorder="1" applyAlignment="1">
      <alignment horizontal="left"/>
    </xf>
    <xf numFmtId="3" fontId="10" fillId="6" borderId="1" xfId="0" applyNumberFormat="1" applyFont="1" applyFill="1" applyBorder="1" applyAlignment="1">
      <alignment vertical="center"/>
    </xf>
    <xf numFmtId="164" fontId="8" fillId="6" borderId="1" xfId="2" applyNumberFormat="1" applyFont="1" applyFill="1" applyBorder="1" applyAlignment="1">
      <alignment vertical="center"/>
    </xf>
    <xf numFmtId="164" fontId="8" fillId="0" borderId="0" xfId="2" applyNumberFormat="1" applyFont="1" applyFill="1" applyBorder="1" applyAlignment="1">
      <alignment vertical="center"/>
    </xf>
    <xf numFmtId="0" fontId="0" fillId="0" borderId="0" xfId="0" applyBorder="1"/>
    <xf numFmtId="0" fontId="0" fillId="0" borderId="0" xfId="0" applyFill="1" applyBorder="1"/>
    <xf numFmtId="0" fontId="7" fillId="4" borderId="0" xfId="0" applyFont="1" applyFill="1"/>
    <xf numFmtId="0" fontId="6" fillId="9" borderId="9" xfId="0" applyFont="1" applyFill="1" applyBorder="1" applyAlignment="1">
      <alignment horizontal="center" vertical="center" wrapText="1"/>
    </xf>
    <xf numFmtId="0" fontId="17" fillId="0" borderId="0" xfId="0" applyFont="1"/>
    <xf numFmtId="164" fontId="6" fillId="6" borderId="14" xfId="2" applyNumberFormat="1" applyFont="1" applyFill="1" applyBorder="1"/>
    <xf numFmtId="0" fontId="0" fillId="0" borderId="4" xfId="0" applyFill="1" applyBorder="1" applyAlignment="1">
      <alignment horizontal="left"/>
    </xf>
    <xf numFmtId="164" fontId="0" fillId="0" borderId="4" xfId="2" applyNumberFormat="1" applyFont="1" applyFill="1" applyBorder="1"/>
    <xf numFmtId="0" fontId="6" fillId="6" borderId="4" xfId="0" applyFont="1" applyFill="1" applyBorder="1" applyAlignment="1">
      <alignment horizontal="right"/>
    </xf>
    <xf numFmtId="164" fontId="6" fillId="0" borderId="0" xfId="2" applyNumberFormat="1" applyFont="1" applyFill="1" applyBorder="1"/>
    <xf numFmtId="164" fontId="0" fillId="0" borderId="14" xfId="2" applyNumberFormat="1" applyFont="1" applyFill="1" applyBorder="1"/>
    <xf numFmtId="3" fontId="9" fillId="0" borderId="1" xfId="0" applyNumberFormat="1" applyFont="1" applyFill="1" applyBorder="1" applyAlignment="1">
      <alignment horizontal="right" vertical="center"/>
    </xf>
    <xf numFmtId="0" fontId="0" fillId="0" borderId="1" xfId="0" applyBorder="1" applyAlignment="1">
      <alignment horizontal="right"/>
    </xf>
    <xf numFmtId="164" fontId="11" fillId="0" borderId="3" xfId="2" applyNumberFormat="1" applyFont="1" applyFill="1" applyBorder="1" applyAlignment="1">
      <alignment vertical="center"/>
    </xf>
    <xf numFmtId="0" fontId="6" fillId="6" borderId="12" xfId="0" applyFont="1" applyFill="1" applyBorder="1"/>
    <xf numFmtId="0" fontId="14" fillId="0" borderId="0" xfId="0" applyFont="1" applyFill="1" applyAlignment="1">
      <alignment horizontal="left" vertical="center" readingOrder="1"/>
    </xf>
    <xf numFmtId="0" fontId="0" fillId="0" borderId="0" xfId="0" applyFont="1" applyFill="1"/>
    <xf numFmtId="0" fontId="15" fillId="0" borderId="0" xfId="0" applyFont="1" applyFill="1"/>
    <xf numFmtId="0" fontId="6" fillId="0" borderId="1" xfId="0" applyFont="1" applyBorder="1"/>
    <xf numFmtId="164" fontId="6" fillId="6" borderId="1" xfId="0" applyNumberFormat="1" applyFont="1" applyFill="1" applyBorder="1"/>
    <xf numFmtId="0" fontId="7" fillId="0" borderId="0" xfId="0" applyFont="1" applyFill="1" applyBorder="1" applyAlignment="1"/>
    <xf numFmtId="0" fontId="6" fillId="5" borderId="1" xfId="0" applyFont="1" applyFill="1" applyBorder="1" applyAlignment="1">
      <alignment horizontal="center" wrapText="1"/>
    </xf>
    <xf numFmtId="0" fontId="6" fillId="5" borderId="1" xfId="0" applyFont="1" applyFill="1" applyBorder="1" applyAlignment="1">
      <alignment wrapText="1"/>
    </xf>
    <xf numFmtId="0" fontId="6" fillId="0" borderId="16" xfId="0" applyFont="1" applyBorder="1"/>
    <xf numFmtId="0" fontId="6" fillId="0" borderId="4" xfId="0" applyFont="1" applyBorder="1"/>
    <xf numFmtId="0" fontId="6" fillId="0" borderId="4" xfId="0" applyFont="1" applyFill="1" applyBorder="1" applyAlignment="1">
      <alignment horizontal="center"/>
    </xf>
    <xf numFmtId="0" fontId="6" fillId="6" borderId="4" xfId="0" applyFont="1" applyFill="1" applyBorder="1" applyAlignment="1">
      <alignment horizontal="center"/>
    </xf>
    <xf numFmtId="0" fontId="6" fillId="0" borderId="4" xfId="0" applyFont="1" applyFill="1" applyBorder="1" applyAlignment="1">
      <alignment horizontal="center" vertical="center" wrapText="1"/>
    </xf>
    <xf numFmtId="0" fontId="0" fillId="6" borderId="1" xfId="0" applyFill="1" applyBorder="1" applyAlignment="1">
      <alignment horizontal="right"/>
    </xf>
    <xf numFmtId="0" fontId="19" fillId="5" borderId="1" xfId="0" quotePrefix="1" applyFont="1" applyFill="1" applyBorder="1" applyAlignment="1">
      <alignment horizontal="center"/>
    </xf>
    <xf numFmtId="0" fontId="19" fillId="5" borderId="1" xfId="0" quotePrefix="1" applyFont="1" applyFill="1" applyBorder="1" applyAlignment="1">
      <alignment horizontal="right"/>
    </xf>
    <xf numFmtId="0" fontId="18" fillId="0" borderId="1" xfId="0" quotePrefix="1" applyFont="1" applyBorder="1" applyAlignment="1">
      <alignment horizontal="left" vertical="top"/>
    </xf>
    <xf numFmtId="164" fontId="18" fillId="0" borderId="1" xfId="2" applyNumberFormat="1" applyFont="1" applyBorder="1" applyAlignment="1">
      <alignment vertical="center"/>
    </xf>
    <xf numFmtId="0" fontId="19" fillId="6" borderId="1" xfId="0" quotePrefix="1" applyFont="1" applyFill="1" applyBorder="1" applyAlignment="1">
      <alignment horizontal="left" vertical="top"/>
    </xf>
    <xf numFmtId="164" fontId="19" fillId="6" borderId="1" xfId="2" applyNumberFormat="1" applyFont="1" applyFill="1" applyBorder="1" applyAlignment="1">
      <alignment vertical="center"/>
    </xf>
    <xf numFmtId="164" fontId="6" fillId="0" borderId="1" xfId="2" applyNumberFormat="1" applyFont="1" applyBorder="1"/>
    <xf numFmtId="164" fontId="11" fillId="0" borderId="1" xfId="2" applyNumberFormat="1" applyFont="1" applyBorder="1" applyAlignment="1">
      <alignment horizontal="right" vertical="center"/>
    </xf>
    <xf numFmtId="164" fontId="11" fillId="0" borderId="1" xfId="2" applyNumberFormat="1" applyFont="1" applyBorder="1" applyAlignment="1">
      <alignment horizontal="right"/>
    </xf>
    <xf numFmtId="164" fontId="6" fillId="6" borderId="1" xfId="2" applyNumberFormat="1" applyFont="1" applyFill="1" applyBorder="1" applyAlignment="1">
      <alignment horizontal="right"/>
    </xf>
    <xf numFmtId="0" fontId="20" fillId="0" borderId="0" xfId="0" applyFont="1" applyAlignment="1">
      <alignment vertical="center"/>
    </xf>
    <xf numFmtId="0" fontId="0" fillId="0" borderId="0" xfId="0" applyAlignment="1">
      <alignment vertical="center"/>
    </xf>
    <xf numFmtId="9" fontId="9" fillId="0" borderId="1" xfId="0" applyNumberFormat="1" applyFont="1" applyBorder="1" applyAlignment="1">
      <alignment horizontal="center" vertical="center"/>
    </xf>
    <xf numFmtId="164" fontId="0" fillId="0" borderId="1" xfId="2" applyNumberFormat="1" applyFont="1" applyBorder="1" applyAlignment="1">
      <alignment horizontal="right"/>
    </xf>
    <xf numFmtId="164" fontId="11" fillId="0" borderId="1" xfId="2" applyNumberFormat="1" applyFont="1" applyBorder="1" applyAlignment="1"/>
    <xf numFmtId="164" fontId="0" fillId="0" borderId="1" xfId="2" applyNumberFormat="1" applyFont="1" applyBorder="1" applyAlignment="1"/>
    <xf numFmtId="0" fontId="0" fillId="0" borderId="0" xfId="0" applyFont="1" applyFill="1" applyBorder="1"/>
    <xf numFmtId="0" fontId="9" fillId="0" borderId="0" xfId="0" quotePrefix="1" applyFont="1" applyBorder="1" applyAlignment="1">
      <alignment horizontal="right"/>
    </xf>
    <xf numFmtId="0" fontId="0" fillId="0" borderId="0" xfId="0" applyBorder="1" applyAlignment="1">
      <alignment horizontal="right"/>
    </xf>
    <xf numFmtId="0" fontId="9" fillId="0" borderId="0" xfId="0" applyFont="1" applyFill="1" applyBorder="1" applyAlignment="1">
      <alignment horizontal="right" vertical="center"/>
    </xf>
    <xf numFmtId="3" fontId="9"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0" fillId="0" borderId="16" xfId="0" applyFont="1" applyFill="1" applyBorder="1" applyAlignment="1">
      <alignment horizontal="right"/>
    </xf>
    <xf numFmtId="0" fontId="0" fillId="0" borderId="12" xfId="0" applyBorder="1" applyAlignment="1">
      <alignment horizontal="right"/>
    </xf>
    <xf numFmtId="0" fontId="0" fillId="0" borderId="12" xfId="0" applyFont="1" applyFill="1" applyBorder="1"/>
    <xf numFmtId="0" fontId="9" fillId="0" borderId="12" xfId="0" applyFont="1" applyFill="1" applyBorder="1" applyAlignment="1">
      <alignment horizontal="right" vertical="center"/>
    </xf>
    <xf numFmtId="3" fontId="9" fillId="0" borderId="12" xfId="0" applyNumberFormat="1" applyFont="1" applyFill="1" applyBorder="1" applyAlignment="1">
      <alignment horizontal="right" vertical="center"/>
    </xf>
    <xf numFmtId="0" fontId="9" fillId="0" borderId="18" xfId="0" quotePrefix="1" applyFont="1" applyBorder="1" applyAlignment="1">
      <alignment horizontal="right" vertical="top"/>
    </xf>
    <xf numFmtId="0" fontId="0" fillId="0" borderId="18" xfId="0" applyFont="1" applyFill="1" applyBorder="1"/>
    <xf numFmtId="3" fontId="0" fillId="0" borderId="18" xfId="0" applyNumberFormat="1" applyBorder="1" applyAlignment="1">
      <alignment horizontal="right"/>
    </xf>
    <xf numFmtId="3" fontId="9" fillId="0" borderId="18" xfId="0" applyNumberFormat="1" applyFont="1" applyFill="1" applyBorder="1" applyAlignment="1">
      <alignment horizontal="right" vertical="center"/>
    </xf>
    <xf numFmtId="0" fontId="9" fillId="0" borderId="18" xfId="0" applyFont="1" applyFill="1" applyBorder="1" applyAlignment="1">
      <alignment horizontal="right" vertical="center"/>
    </xf>
    <xf numFmtId="3" fontId="0" fillId="0" borderId="12" xfId="0" applyNumberFormat="1" applyBorder="1" applyAlignment="1">
      <alignment horizontal="right"/>
    </xf>
    <xf numFmtId="164" fontId="8" fillId="6" borderId="14" xfId="2" applyNumberFormat="1" applyFont="1" applyFill="1" applyBorder="1" applyAlignment="1">
      <alignment vertical="center"/>
    </xf>
    <xf numFmtId="0" fontId="0" fillId="0" borderId="12" xfId="0" applyFont="1" applyFill="1" applyBorder="1" applyAlignment="1">
      <alignment wrapText="1"/>
    </xf>
    <xf numFmtId="0" fontId="21" fillId="5" borderId="1" xfId="0" applyFont="1" applyFill="1" applyBorder="1" applyAlignment="1"/>
    <xf numFmtId="164" fontId="9" fillId="0" borderId="0" xfId="2" applyNumberFormat="1" applyFont="1" applyFill="1" applyBorder="1" applyAlignment="1">
      <alignment vertical="center"/>
    </xf>
    <xf numFmtId="164" fontId="9" fillId="0" borderId="0" xfId="2" applyNumberFormat="1" applyFont="1" applyFill="1" applyBorder="1" applyAlignment="1">
      <alignment horizontal="right" vertical="center"/>
    </xf>
    <xf numFmtId="164" fontId="9" fillId="0" borderId="12" xfId="2" applyNumberFormat="1" applyFont="1" applyFill="1" applyBorder="1" applyAlignment="1">
      <alignment vertical="center"/>
    </xf>
    <xf numFmtId="164" fontId="9" fillId="0" borderId="18" xfId="2" applyNumberFormat="1" applyFont="1" applyFill="1" applyBorder="1" applyAlignment="1">
      <alignment vertical="center"/>
    </xf>
    <xf numFmtId="0" fontId="7" fillId="5" borderId="0" xfId="0" applyFont="1" applyFill="1" applyBorder="1" applyAlignment="1"/>
    <xf numFmtId="3" fontId="6" fillId="6" borderId="1" xfId="0" applyNumberFormat="1" applyFont="1" applyFill="1" applyBorder="1"/>
    <xf numFmtId="164" fontId="11" fillId="0" borderId="13" xfId="2" applyNumberFormat="1" applyFont="1" applyBorder="1" applyAlignment="1">
      <alignment vertical="center"/>
    </xf>
    <xf numFmtId="164" fontId="11" fillId="0" borderId="0" xfId="2" applyNumberFormat="1" applyFont="1" applyFill="1" applyBorder="1" applyAlignment="1">
      <alignment vertical="center"/>
    </xf>
    <xf numFmtId="0" fontId="7" fillId="0" borderId="0" xfId="0" applyFont="1" applyFill="1" applyAlignment="1"/>
    <xf numFmtId="3" fontId="0" fillId="0" borderId="1" xfId="0" applyNumberFormat="1" applyBorder="1"/>
    <xf numFmtId="0" fontId="6" fillId="0" borderId="1" xfId="0" applyFont="1" applyFill="1" applyBorder="1"/>
    <xf numFmtId="0" fontId="0" fillId="0" borderId="1" xfId="0" applyFill="1" applyBorder="1" applyAlignment="1">
      <alignment horizontal="left"/>
    </xf>
    <xf numFmtId="0" fontId="0" fillId="0" borderId="1" xfId="0" applyBorder="1" applyAlignment="1">
      <alignment wrapText="1"/>
    </xf>
    <xf numFmtId="0" fontId="6" fillId="5" borderId="1" xfId="0" applyFont="1" applyFill="1" applyBorder="1" applyAlignment="1">
      <alignment horizontal="right"/>
    </xf>
    <xf numFmtId="0" fontId="6" fillId="0" borderId="13" xfId="0" applyFont="1" applyBorder="1"/>
    <xf numFmtId="0" fontId="0" fillId="0" borderId="1" xfId="0" applyBorder="1" applyAlignment="1">
      <alignment horizontal="left"/>
    </xf>
    <xf numFmtId="0" fontId="6" fillId="0" borderId="0" xfId="0" applyFont="1" applyFill="1" applyBorder="1"/>
    <xf numFmtId="164" fontId="0" fillId="0" borderId="0" xfId="2" applyNumberFormat="1" applyFont="1" applyFill="1" applyBorder="1"/>
    <xf numFmtId="0" fontId="0" fillId="0" borderId="0" xfId="0" applyFill="1" applyBorder="1" applyAlignment="1"/>
    <xf numFmtId="0" fontId="6" fillId="0" borderId="0" xfId="0" applyFont="1" applyFill="1" applyBorder="1" applyAlignment="1"/>
    <xf numFmtId="0" fontId="0" fillId="0" borderId="1" xfId="0" applyFill="1" applyBorder="1" applyAlignment="1"/>
    <xf numFmtId="0" fontId="11" fillId="0" borderId="0" xfId="0" quotePrefix="1" applyFont="1" applyBorder="1" applyAlignment="1">
      <alignment horizontal="left" vertical="top"/>
    </xf>
    <xf numFmtId="164" fontId="0" fillId="0" borderId="0" xfId="2" applyNumberFormat="1" applyFont="1" applyBorder="1"/>
    <xf numFmtId="3" fontId="10" fillId="0" borderId="0" xfId="0" applyNumberFormat="1" applyFont="1" applyFill="1" applyBorder="1" applyAlignment="1">
      <alignment vertical="center"/>
    </xf>
    <xf numFmtId="3" fontId="10" fillId="6" borderId="1" xfId="0" applyNumberFormat="1" applyFont="1" applyFill="1" applyBorder="1" applyAlignment="1">
      <alignment horizontal="right" vertical="center"/>
    </xf>
    <xf numFmtId="0" fontId="10" fillId="6" borderId="1" xfId="0" applyFont="1" applyFill="1" applyBorder="1" applyAlignment="1">
      <alignment horizontal="right" vertical="center"/>
    </xf>
    <xf numFmtId="49" fontId="6" fillId="6" borderId="1" xfId="2" applyNumberFormat="1" applyFont="1" applyFill="1" applyBorder="1" applyAlignment="1">
      <alignment horizontal="right"/>
    </xf>
    <xf numFmtId="0" fontId="10" fillId="5" borderId="1" xfId="0" quotePrefix="1" applyFont="1" applyFill="1" applyBorder="1" applyAlignment="1">
      <alignment horizontal="left" vertical="top"/>
    </xf>
    <xf numFmtId="164" fontId="6" fillId="5" borderId="1" xfId="2" applyNumberFormat="1" applyFont="1" applyFill="1" applyBorder="1"/>
    <xf numFmtId="0" fontId="10" fillId="6" borderId="1" xfId="0" quotePrefix="1" applyFont="1" applyFill="1" applyBorder="1" applyAlignment="1">
      <alignment horizontal="left" vertical="top"/>
    </xf>
    <xf numFmtId="164" fontId="0" fillId="6" borderId="1" xfId="2" applyNumberFormat="1" applyFont="1" applyFill="1" applyBorder="1"/>
    <xf numFmtId="0" fontId="6" fillId="5" borderId="15" xfId="0" applyFont="1" applyFill="1" applyBorder="1"/>
    <xf numFmtId="0" fontId="0" fillId="6" borderId="15" xfId="0" applyFill="1" applyBorder="1"/>
    <xf numFmtId="164" fontId="0" fillId="0" borderId="15" xfId="2" applyNumberFormat="1" applyFont="1" applyFill="1" applyBorder="1"/>
    <xf numFmtId="0" fontId="1" fillId="3" borderId="0" xfId="1" applyFill="1" applyAlignment="1">
      <alignment horizontal="left"/>
    </xf>
    <xf numFmtId="0" fontId="7" fillId="4" borderId="0" xfId="0" applyFont="1" applyFill="1" applyAlignment="1">
      <alignment horizontal="center"/>
    </xf>
    <xf numFmtId="0" fontId="7" fillId="4" borderId="11" xfId="0" applyFont="1" applyFill="1" applyBorder="1" applyAlignment="1">
      <alignment horizontal="center"/>
    </xf>
    <xf numFmtId="0" fontId="6" fillId="9" borderId="5"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8" borderId="10" xfId="0" applyFont="1" applyFill="1" applyBorder="1" applyAlignment="1">
      <alignment horizontal="right" wrapText="1"/>
    </xf>
    <xf numFmtId="0" fontId="6" fillId="8" borderId="17" xfId="0" applyFont="1" applyFill="1" applyBorder="1" applyAlignment="1">
      <alignment horizontal="right" wrapText="1"/>
    </xf>
    <xf numFmtId="0" fontId="6" fillId="5" borderId="1" xfId="0" applyFont="1" applyFill="1" applyBorder="1" applyAlignment="1">
      <alignment horizontal="center"/>
    </xf>
    <xf numFmtId="0" fontId="7" fillId="4" borderId="2" xfId="0" applyFont="1" applyFill="1" applyBorder="1" applyAlignment="1">
      <alignment horizontal="center"/>
    </xf>
    <xf numFmtId="0" fontId="6" fillId="6" borderId="1" xfId="0" applyFont="1" applyFill="1" applyBorder="1" applyAlignment="1">
      <alignment horizontal="left"/>
    </xf>
    <xf numFmtId="0" fontId="7" fillId="4" borderId="0" xfId="0" applyFont="1" applyFill="1" applyBorder="1" applyAlignment="1">
      <alignment horizontal="center"/>
    </xf>
    <xf numFmtId="0" fontId="6" fillId="5" borderId="15" xfId="0" applyFont="1" applyFill="1" applyBorder="1" applyAlignment="1">
      <alignment horizontal="center"/>
    </xf>
    <xf numFmtId="0" fontId="6" fillId="5" borderId="14" xfId="0" applyFont="1" applyFill="1" applyBorder="1" applyAlignment="1">
      <alignment horizontal="center"/>
    </xf>
    <xf numFmtId="0" fontId="6" fillId="5" borderId="1" xfId="0" applyFont="1" applyFill="1" applyBorder="1" applyAlignment="1">
      <alignment horizontal="center" wrapText="1"/>
    </xf>
    <xf numFmtId="0" fontId="7" fillId="4" borderId="0" xfId="0" quotePrefix="1" applyFont="1" applyFill="1" applyBorder="1" applyAlignment="1">
      <alignment horizontal="center" vertical="top"/>
    </xf>
    <xf numFmtId="0" fontId="9" fillId="0" borderId="1" xfId="0" quotePrefix="1" applyFont="1" applyBorder="1" applyAlignment="1">
      <alignment horizontal="left" vertical="top"/>
    </xf>
    <xf numFmtId="0" fontId="0" fillId="0" borderId="1" xfId="0" applyFont="1" applyBorder="1"/>
    <xf numFmtId="0" fontId="9" fillId="0" borderId="1" xfId="0" quotePrefix="1" applyFont="1" applyBorder="1" applyAlignment="1">
      <alignment horizontal="center" vertical="top"/>
    </xf>
    <xf numFmtId="0" fontId="0" fillId="0" borderId="1" xfId="0" applyFont="1" applyBorder="1" applyAlignment="1">
      <alignment horizontal="center"/>
    </xf>
    <xf numFmtId="0" fontId="9" fillId="0" borderId="1" xfId="0" quotePrefix="1" applyFont="1" applyBorder="1" applyAlignment="1">
      <alignment horizontal="left" vertical="top" wrapText="1"/>
    </xf>
    <xf numFmtId="0" fontId="0" fillId="0" borderId="1" xfId="0" applyFont="1" applyBorder="1" applyAlignment="1">
      <alignment wrapText="1"/>
    </xf>
    <xf numFmtId="0" fontId="6" fillId="3" borderId="18" xfId="0" applyFont="1" applyFill="1" applyBorder="1" applyAlignment="1">
      <alignment horizontal="center"/>
    </xf>
    <xf numFmtId="0" fontId="6" fillId="3" borderId="0" xfId="0" applyFont="1" applyFill="1" applyBorder="1" applyAlignment="1">
      <alignment horizontal="center"/>
    </xf>
    <xf numFmtId="0" fontId="6" fillId="3" borderId="12" xfId="0" applyFont="1" applyFill="1" applyBorder="1" applyAlignment="1">
      <alignment horizontal="center"/>
    </xf>
    <xf numFmtId="0" fontId="6" fillId="10" borderId="19" xfId="0" applyFont="1" applyFill="1" applyBorder="1" applyAlignment="1">
      <alignment horizontal="center"/>
    </xf>
    <xf numFmtId="0" fontId="6" fillId="10" borderId="16" xfId="0" applyFont="1" applyFill="1" applyBorder="1" applyAlignment="1">
      <alignment horizontal="center"/>
    </xf>
    <xf numFmtId="0" fontId="6" fillId="11" borderId="18" xfId="0" applyFont="1" applyFill="1" applyBorder="1" applyAlignment="1">
      <alignment horizontal="center"/>
    </xf>
    <xf numFmtId="0" fontId="6" fillId="11" borderId="0" xfId="0" applyFont="1" applyFill="1" applyBorder="1" applyAlignment="1">
      <alignment horizontal="center"/>
    </xf>
    <xf numFmtId="0" fontId="6" fillId="11" borderId="12" xfId="0" applyFont="1" applyFill="1" applyBorder="1" applyAlignment="1">
      <alignment horizontal="center"/>
    </xf>
    <xf numFmtId="0" fontId="7" fillId="4" borderId="1" xfId="0" applyFont="1" applyFill="1" applyBorder="1" applyAlignment="1">
      <alignment horizontal="center"/>
    </xf>
    <xf numFmtId="0" fontId="6" fillId="10" borderId="1" xfId="0" applyFont="1" applyFill="1" applyBorder="1" applyAlignment="1">
      <alignment horizontal="center"/>
    </xf>
    <xf numFmtId="0" fontId="6" fillId="11" borderId="1" xfId="0" applyFont="1" applyFill="1" applyBorder="1" applyAlignment="1">
      <alignment horizontal="center"/>
    </xf>
    <xf numFmtId="0" fontId="6" fillId="3" borderId="1" xfId="0" applyFont="1" applyFill="1" applyBorder="1" applyAlignment="1">
      <alignment horizontal="center"/>
    </xf>
    <xf numFmtId="0" fontId="6" fillId="0" borderId="0" xfId="0" applyFont="1" applyAlignment="1">
      <alignment vertical="center"/>
    </xf>
    <xf numFmtId="0" fontId="23" fillId="0" borderId="1" xfId="0" applyFont="1" applyBorder="1" applyAlignment="1">
      <alignment vertical="center"/>
    </xf>
    <xf numFmtId="0" fontId="23" fillId="0" borderId="1" xfId="0" applyFont="1" applyBorder="1" applyAlignment="1">
      <alignment horizontal="right" vertical="center"/>
    </xf>
    <xf numFmtId="0" fontId="22" fillId="0" borderId="1" xfId="0" applyFont="1" applyBorder="1"/>
    <xf numFmtId="0" fontId="24" fillId="5" borderId="1" xfId="0" applyFont="1" applyFill="1" applyBorder="1" applyAlignment="1">
      <alignment vertical="center"/>
    </xf>
    <xf numFmtId="0" fontId="23" fillId="6" borderId="1" xfId="0" applyFont="1" applyFill="1" applyBorder="1" applyAlignment="1">
      <alignment horizontal="right" vertical="center"/>
    </xf>
    <xf numFmtId="0" fontId="24" fillId="6" borderId="1" xfId="0" applyFont="1" applyFill="1" applyBorder="1" applyAlignment="1">
      <alignment horizontal="center" vertical="center"/>
    </xf>
    <xf numFmtId="0" fontId="24" fillId="5" borderId="1" xfId="0" applyFont="1" applyFill="1" applyBorder="1" applyAlignment="1">
      <alignment horizontal="center"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38101</xdr:colOff>
      <xdr:row>10</xdr:row>
      <xdr:rowOff>133351</xdr:rowOff>
    </xdr:from>
    <xdr:to>
      <xdr:col>11</xdr:col>
      <xdr:colOff>447675</xdr:colOff>
      <xdr:row>21</xdr:row>
      <xdr:rowOff>76200</xdr:rowOff>
    </xdr:to>
    <xdr:sp macro="" textlink="">
      <xdr:nvSpPr>
        <xdr:cNvPr id="2" name="TextBox 1">
          <a:extLst>
            <a:ext uri="{FF2B5EF4-FFF2-40B4-BE49-F238E27FC236}">
              <a16:creationId xmlns:a16="http://schemas.microsoft.com/office/drawing/2014/main" id="{DBE76BD0-1549-45CD-9D66-625FA67A42AC}"/>
            </a:ext>
          </a:extLst>
        </xdr:cNvPr>
        <xdr:cNvSpPr txBox="1"/>
      </xdr:nvSpPr>
      <xdr:spPr>
        <a:xfrm>
          <a:off x="38101" y="2228851"/>
          <a:ext cx="8401049" cy="2047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All data as of Jan. 17, 2021</a:t>
          </a:r>
          <a:r>
            <a:rPr lang="en-US"/>
            <a:t> </a:t>
          </a:r>
        </a:p>
        <a:p>
          <a:r>
            <a:rPr lang="en-US" sz="1100" b="0" i="0" u="none" strike="noStrike">
              <a:solidFill>
                <a:schemeClr val="dk1"/>
              </a:solidFill>
              <a:effectLst/>
              <a:latin typeface="+mn-lt"/>
              <a:ea typeface="+mn-ea"/>
              <a:cs typeface="+mn-cs"/>
            </a:rPr>
            <a:t>References: Qualified Health Plans (QHP) and Qualified Dental Plans (QDP) plan selection data- Author: WAHBE/Kim, Earnest, Data Source: </a:t>
          </a:r>
          <a:r>
            <a:rPr lang="en-US" sz="1100" b="0" i="1" u="none" strike="noStrike">
              <a:solidFill>
                <a:schemeClr val="dk1"/>
              </a:solidFill>
              <a:effectLst/>
              <a:latin typeface="+mn-lt"/>
              <a:ea typeface="+mn-ea"/>
              <a:cs typeface="+mn-cs"/>
            </a:rPr>
            <a:t>Washington Healthplanfinder </a:t>
          </a:r>
          <a:r>
            <a:rPr lang="en-US" sz="1100" b="0" i="0" u="none" strike="noStrike">
              <a:solidFill>
                <a:schemeClr val="dk1"/>
              </a:solidFill>
              <a:effectLst/>
              <a:latin typeface="+mn-lt"/>
              <a:ea typeface="+mn-ea"/>
              <a:cs typeface="+mn-cs"/>
            </a:rPr>
            <a:t>as of Jan. 19 2021 at 6 a.m. </a:t>
          </a:r>
          <a:r>
            <a:rPr lang="en-US"/>
            <a:t> </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snapshot provides information about the over 222,000 enrollees who signed up and compares plan type selection activity from November 1, 2020 through January 15, 2021. Data was pulled on January 19, 2021.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overall impact on net qualified health plan enrollments has yet to be determined. While an increased number of customers have signed up for coverage, not all of them are expected to complete the enrollment process by making a payment. In addition, an increased number of customers are transitioning from qualified health plan coverage to Washington Apple Health, and some are dropping coverage. The Exchange will continue to track this market movement which will be the subject of future analyses.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7B4F4-7E49-40C8-A8D2-6C7B3428112A}">
  <dimension ref="A1:P18"/>
  <sheetViews>
    <sheetView workbookViewId="0">
      <selection activeCell="B26" sqref="B26"/>
    </sheetView>
  </sheetViews>
  <sheetFormatPr defaultRowHeight="14.25" x14ac:dyDescent="0.45"/>
  <cols>
    <col min="2" max="2" width="12.796875" customWidth="1"/>
    <col min="4" max="4" width="10.796875" customWidth="1"/>
    <col min="5" max="5" width="15.73046875" customWidth="1"/>
  </cols>
  <sheetData>
    <row r="1" spans="1:16" ht="23.25" x14ac:dyDescent="0.45">
      <c r="A1" s="1"/>
      <c r="B1" s="2" t="s">
        <v>0</v>
      </c>
      <c r="C1" s="1"/>
      <c r="D1" s="3"/>
      <c r="E1" s="3"/>
    </row>
    <row r="2" spans="1:16" ht="15.75" x14ac:dyDescent="0.5">
      <c r="A2" s="4" t="s">
        <v>1</v>
      </c>
      <c r="B2" s="140" t="s">
        <v>150</v>
      </c>
      <c r="C2" s="140"/>
      <c r="D2" s="140"/>
      <c r="E2" s="140"/>
    </row>
    <row r="3" spans="1:16" ht="15.75" x14ac:dyDescent="0.5">
      <c r="A3" s="4" t="s">
        <v>2</v>
      </c>
      <c r="B3" s="35" t="s">
        <v>151</v>
      </c>
      <c r="C3" s="35"/>
      <c r="D3" s="35"/>
      <c r="E3" s="34"/>
    </row>
    <row r="4" spans="1:16" ht="15.75" x14ac:dyDescent="0.5">
      <c r="A4" s="4" t="s">
        <v>137</v>
      </c>
      <c r="B4" s="35" t="s">
        <v>142</v>
      </c>
      <c r="C4" s="35"/>
      <c r="D4" s="35"/>
      <c r="E4" s="34"/>
    </row>
    <row r="5" spans="1:16" ht="15.75" x14ac:dyDescent="0.5">
      <c r="A5" s="4" t="s">
        <v>3</v>
      </c>
      <c r="B5" s="140" t="s">
        <v>141</v>
      </c>
      <c r="C5" s="140"/>
      <c r="D5" s="140"/>
      <c r="E5" s="140"/>
    </row>
    <row r="6" spans="1:16" ht="15.75" x14ac:dyDescent="0.5">
      <c r="A6" s="4" t="s">
        <v>4</v>
      </c>
      <c r="B6" s="140" t="s">
        <v>155</v>
      </c>
      <c r="C6" s="140"/>
      <c r="D6" s="140"/>
      <c r="E6" s="140"/>
    </row>
    <row r="7" spans="1:16" ht="15.75" x14ac:dyDescent="0.5">
      <c r="A7" s="4" t="s">
        <v>5</v>
      </c>
      <c r="B7" s="140" t="s">
        <v>8</v>
      </c>
      <c r="C7" s="140"/>
      <c r="D7" s="140"/>
      <c r="E7" s="140"/>
    </row>
    <row r="8" spans="1:16" ht="15.75" x14ac:dyDescent="0.5">
      <c r="A8" s="4" t="s">
        <v>6</v>
      </c>
      <c r="B8" s="140" t="s">
        <v>146</v>
      </c>
      <c r="C8" s="140"/>
      <c r="D8" s="140"/>
      <c r="E8" s="140"/>
    </row>
    <row r="9" spans="1:16" ht="15.75" x14ac:dyDescent="0.5">
      <c r="A9" s="4" t="s">
        <v>7</v>
      </c>
      <c r="B9" s="140" t="s">
        <v>147</v>
      </c>
      <c r="C9" s="140"/>
      <c r="D9" s="140"/>
      <c r="E9" s="140"/>
    </row>
    <row r="10" spans="1:16" ht="15.75" x14ac:dyDescent="0.5">
      <c r="A10" s="29"/>
      <c r="B10" s="19"/>
      <c r="C10" s="19"/>
      <c r="D10" s="19"/>
      <c r="E10" s="19"/>
      <c r="F10" s="19"/>
      <c r="G10" s="19"/>
      <c r="H10" s="19"/>
      <c r="I10" s="19"/>
    </row>
    <row r="11" spans="1:16" x14ac:dyDescent="0.45">
      <c r="A11" s="28"/>
      <c r="B11" s="9"/>
      <c r="C11" s="9"/>
      <c r="D11" s="9"/>
      <c r="E11" s="9"/>
      <c r="F11" s="9"/>
      <c r="G11" s="9"/>
      <c r="H11" s="9"/>
      <c r="I11" s="9"/>
      <c r="J11" s="9"/>
      <c r="K11" s="9"/>
      <c r="L11" s="9"/>
      <c r="M11" s="9"/>
      <c r="N11" s="9"/>
      <c r="O11" s="9"/>
      <c r="P11" s="9"/>
    </row>
    <row r="12" spans="1:16" x14ac:dyDescent="0.45">
      <c r="A12" s="31"/>
      <c r="B12" s="9"/>
      <c r="C12" s="9"/>
      <c r="D12" s="9"/>
      <c r="E12" s="9"/>
      <c r="F12" s="9"/>
      <c r="G12" s="9"/>
      <c r="H12" s="9"/>
      <c r="I12" s="9"/>
      <c r="J12" s="9"/>
      <c r="K12" s="9"/>
      <c r="L12" s="9"/>
      <c r="M12" s="9"/>
      <c r="N12" s="9"/>
      <c r="O12" s="9"/>
      <c r="P12" s="9"/>
    </row>
    <row r="13" spans="1:16" x14ac:dyDescent="0.45">
      <c r="A13" s="32"/>
      <c r="B13" s="9"/>
      <c r="C13" s="9"/>
      <c r="D13" s="9"/>
      <c r="E13" s="9"/>
      <c r="F13" s="9"/>
      <c r="G13" s="9"/>
      <c r="H13" s="9"/>
      <c r="I13" s="9"/>
      <c r="J13" s="9"/>
      <c r="K13" s="9"/>
      <c r="L13" s="9"/>
      <c r="M13" s="9"/>
      <c r="N13" s="9"/>
      <c r="O13" s="9"/>
      <c r="P13" s="9"/>
    </row>
    <row r="14" spans="1:16" x14ac:dyDescent="0.45">
      <c r="A14" s="33"/>
      <c r="B14" s="9"/>
      <c r="C14" s="9"/>
      <c r="D14" s="9"/>
      <c r="E14" s="9"/>
      <c r="F14" s="9"/>
      <c r="G14" s="9"/>
      <c r="H14" s="9"/>
      <c r="I14" s="9"/>
      <c r="J14" s="9"/>
      <c r="K14" s="9"/>
      <c r="L14" s="9"/>
      <c r="M14" s="9"/>
      <c r="N14" s="9"/>
      <c r="O14" s="9"/>
      <c r="P14" s="9"/>
    </row>
    <row r="15" spans="1:16" x14ac:dyDescent="0.45">
      <c r="A15" s="28"/>
      <c r="B15" s="9"/>
      <c r="C15" s="9"/>
      <c r="D15" s="9"/>
      <c r="E15" s="9"/>
      <c r="F15" s="9"/>
      <c r="G15" s="9"/>
      <c r="H15" s="9"/>
      <c r="I15" s="9"/>
      <c r="J15" s="9"/>
      <c r="K15" s="9"/>
      <c r="L15" s="9"/>
      <c r="M15" s="9"/>
      <c r="N15" s="9"/>
      <c r="O15" s="9"/>
      <c r="P15" s="9"/>
    </row>
    <row r="16" spans="1:16" ht="18.75" x14ac:dyDescent="0.45">
      <c r="A16" s="80"/>
      <c r="B16" s="9"/>
      <c r="C16" s="9"/>
      <c r="D16" s="9"/>
      <c r="E16" s="9"/>
      <c r="F16" s="9"/>
      <c r="G16" s="9"/>
      <c r="H16" s="9"/>
      <c r="I16" s="9"/>
      <c r="J16" s="9"/>
      <c r="K16" s="9"/>
      <c r="L16" s="9"/>
      <c r="M16" s="9"/>
      <c r="N16" s="9"/>
      <c r="O16" s="9"/>
      <c r="P16" s="9"/>
    </row>
    <row r="17" spans="1:16" x14ac:dyDescent="0.45">
      <c r="A17" s="81"/>
      <c r="B17" s="9"/>
      <c r="C17" s="9"/>
      <c r="D17" s="9"/>
      <c r="E17" s="9"/>
      <c r="F17" s="9"/>
      <c r="G17" s="9"/>
      <c r="H17" s="9"/>
      <c r="I17" s="9"/>
      <c r="J17" s="9"/>
      <c r="K17" s="9"/>
      <c r="L17" s="9"/>
      <c r="M17" s="9"/>
      <c r="N17" s="9"/>
      <c r="O17" s="9"/>
      <c r="P17" s="9"/>
    </row>
    <row r="18" spans="1:16" ht="18.75" x14ac:dyDescent="0.45">
      <c r="A18" s="80"/>
    </row>
  </sheetData>
  <mergeCells count="6">
    <mergeCell ref="B9:E9"/>
    <mergeCell ref="B2:E2"/>
    <mergeCell ref="B5:E5"/>
    <mergeCell ref="B6:E6"/>
    <mergeCell ref="B7:E7"/>
    <mergeCell ref="B8:E8"/>
  </mergeCells>
  <hyperlinks>
    <hyperlink ref="B2:E2" location="'Plan Offerings'!A1" display="Plan Offerings" xr:uid="{70AC30B7-26A1-4FDF-8173-46AE0B7A8327}"/>
    <hyperlink ref="B5:E5" location="'by New and Returning '!A1" display="Plan Selection by Carrier and Plan Type by Metal Level" xr:uid="{ED468A92-7E07-4127-B7B0-649FDC5FD0EF}"/>
    <hyperlink ref="B6:E6" location="'by Metal Level'!A1" display="Carrier and Plan Type by Metal Level" xr:uid="{81EF544F-5E67-40C4-A01B-72248D30141A}"/>
    <hyperlink ref="B7:E7" location="'by Subsidy Status'!A1" display="Carrier and Plan Type by Subsidy Status" xr:uid="{5D0AF54D-284D-4D44-A1BB-8BE525B87467}"/>
    <hyperlink ref="B8:E8" location="'by FPL and Age'!A1" display="Plan Type by FPL and Age" xr:uid="{E9E81FF2-A3DA-4702-A4D3-94DD6C9DDA60}"/>
    <hyperlink ref="B9:E9" location="'by Race an Ethnicity and by Sex'!A1" display="Plan Type by Race and Ethnicity and by Sex" xr:uid="{19C82AA7-8185-426B-A66D-F6E393F8AA34}"/>
    <hyperlink ref="B3:D3" location="'Total Plan Selection by Carrier'!A1" display="Total Plan Selections by Carrier" xr:uid="{A984777C-04BF-445F-8429-1DD3C484E449}"/>
    <hyperlink ref="B4" location="'by New &amp; Returning '!A1" display="Plan Selection by Carrier &amp; County by New &amp; Returning " xr:uid="{F711BEAE-C0ED-47B1-8050-FB9975DE4141}"/>
    <hyperlink ref="B3" location="'Plan Selection'!A1" display="Total Plan Selections " xr:uid="{9408F9BB-6C13-43F3-B6E0-CDEBD7017E0E}"/>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F72BD-4A77-49B8-81BF-F2D5E466D72B}">
  <dimension ref="A1:M86"/>
  <sheetViews>
    <sheetView tabSelected="1" zoomScaleNormal="100" workbookViewId="0">
      <selection activeCell="E31" sqref="E31"/>
    </sheetView>
  </sheetViews>
  <sheetFormatPr defaultRowHeight="14.25" x14ac:dyDescent="0.45"/>
  <cols>
    <col min="1" max="1" width="11.9296875" customWidth="1"/>
    <col min="2" max="2" width="18.19921875" customWidth="1"/>
    <col min="3" max="3" width="17.33203125" customWidth="1"/>
    <col min="4" max="4" width="12.796875" customWidth="1"/>
    <col min="5" max="5" width="14" customWidth="1"/>
    <col min="6" max="6" width="13.06640625" customWidth="1"/>
    <col min="7" max="7" width="15" customWidth="1"/>
    <col min="8" max="8" width="17.1328125" customWidth="1"/>
    <col min="9" max="9" width="13.1328125" customWidth="1"/>
    <col min="10" max="10" width="15.1328125" customWidth="1"/>
    <col min="11" max="11" width="14.59765625" customWidth="1"/>
    <col min="12" max="12" width="14.73046875" customWidth="1"/>
    <col min="13" max="13" width="10.9296875" bestFit="1" customWidth="1"/>
    <col min="14" max="14" width="20.796875" customWidth="1"/>
    <col min="15" max="15" width="18.33203125" customWidth="1"/>
    <col min="16" max="16" width="10.9296875" bestFit="1" customWidth="1"/>
    <col min="17" max="17" width="14.33203125" customWidth="1"/>
    <col min="18" max="18" width="9.9296875" bestFit="1" customWidth="1"/>
    <col min="19" max="21" width="12.265625" customWidth="1"/>
    <col min="22" max="24" width="9.19921875" bestFit="1" customWidth="1"/>
    <col min="25" max="26" width="9.9296875" bestFit="1" customWidth="1"/>
    <col min="27" max="27" width="12.1328125" customWidth="1"/>
    <col min="28" max="28" width="11.86328125" customWidth="1"/>
    <col min="37" max="37" width="10.3984375" customWidth="1"/>
    <col min="42" max="42" width="10.33203125" customWidth="1"/>
  </cols>
  <sheetData>
    <row r="1" spans="2:13" ht="15.75" x14ac:dyDescent="0.5">
      <c r="I1" s="141" t="s">
        <v>156</v>
      </c>
      <c r="J1" s="141"/>
      <c r="K1" s="141"/>
      <c r="L1" s="141"/>
      <c r="M1" s="141"/>
    </row>
    <row r="2" spans="2:13" x14ac:dyDescent="0.45">
      <c r="I2" s="180" t="s">
        <v>11</v>
      </c>
      <c r="J2" s="183" t="s">
        <v>97</v>
      </c>
      <c r="K2" s="180" t="s">
        <v>96</v>
      </c>
      <c r="L2" s="180" t="s">
        <v>37</v>
      </c>
      <c r="M2" s="182" t="s">
        <v>77</v>
      </c>
    </row>
    <row r="3" spans="2:13" ht="15.75" x14ac:dyDescent="0.5">
      <c r="B3" s="141" t="s">
        <v>148</v>
      </c>
      <c r="C3" s="141"/>
      <c r="D3" s="141"/>
      <c r="E3" s="141"/>
      <c r="F3" s="141"/>
      <c r="I3" s="177" t="s">
        <v>64</v>
      </c>
      <c r="J3" s="178">
        <v>46</v>
      </c>
      <c r="K3" s="178">
        <v>21</v>
      </c>
      <c r="L3" s="178">
        <v>6</v>
      </c>
      <c r="M3" s="181">
        <v>73</v>
      </c>
    </row>
    <row r="4" spans="2:13" x14ac:dyDescent="0.45">
      <c r="B4" s="14" t="s">
        <v>105</v>
      </c>
      <c r="C4" s="14" t="s">
        <v>15</v>
      </c>
      <c r="D4" s="14" t="s">
        <v>149</v>
      </c>
      <c r="E4" s="14" t="s">
        <v>37</v>
      </c>
      <c r="F4" s="119" t="s">
        <v>77</v>
      </c>
      <c r="I4" s="177" t="s">
        <v>71</v>
      </c>
      <c r="J4" s="178">
        <v>46</v>
      </c>
      <c r="K4" s="178">
        <v>24</v>
      </c>
      <c r="L4" s="179"/>
      <c r="M4" s="181">
        <v>70</v>
      </c>
    </row>
    <row r="5" spans="2:13" x14ac:dyDescent="0.45">
      <c r="B5" s="13" t="s">
        <v>12</v>
      </c>
      <c r="C5" s="13">
        <v>8</v>
      </c>
      <c r="D5" s="13">
        <v>6</v>
      </c>
      <c r="E5" s="13">
        <v>3</v>
      </c>
      <c r="F5" s="13">
        <v>17</v>
      </c>
      <c r="I5" s="177" t="s">
        <v>54</v>
      </c>
      <c r="J5" s="178">
        <v>45</v>
      </c>
      <c r="K5" s="178">
        <v>21</v>
      </c>
      <c r="L5" s="178">
        <v>3</v>
      </c>
      <c r="M5" s="181">
        <v>69</v>
      </c>
    </row>
    <row r="6" spans="2:13" ht="42.75" x14ac:dyDescent="0.45">
      <c r="B6" s="118" t="s">
        <v>16</v>
      </c>
      <c r="C6" s="13"/>
      <c r="D6" s="13"/>
      <c r="E6" s="13">
        <v>3</v>
      </c>
      <c r="F6" s="13">
        <v>3</v>
      </c>
      <c r="I6" s="177" t="s">
        <v>69</v>
      </c>
      <c r="J6" s="178">
        <v>42</v>
      </c>
      <c r="K6" s="178">
        <v>21</v>
      </c>
      <c r="L6" s="178">
        <v>3</v>
      </c>
      <c r="M6" s="181">
        <v>66</v>
      </c>
    </row>
    <row r="7" spans="2:13" x14ac:dyDescent="0.45">
      <c r="B7" s="13" t="s">
        <v>17</v>
      </c>
      <c r="C7" s="13">
        <v>16</v>
      </c>
      <c r="D7" s="13">
        <v>3</v>
      </c>
      <c r="E7" s="13">
        <v>3</v>
      </c>
      <c r="F7" s="13">
        <v>22</v>
      </c>
      <c r="I7" s="177" t="s">
        <v>55</v>
      </c>
      <c r="J7" s="178">
        <v>39</v>
      </c>
      <c r="K7" s="178">
        <v>18</v>
      </c>
      <c r="L7" s="178">
        <v>3</v>
      </c>
      <c r="M7" s="181">
        <v>60</v>
      </c>
    </row>
    <row r="8" spans="2:13" x14ac:dyDescent="0.45">
      <c r="B8" s="13" t="s">
        <v>18</v>
      </c>
      <c r="C8" s="13">
        <v>6</v>
      </c>
      <c r="D8" s="13">
        <v>3</v>
      </c>
      <c r="E8" s="13"/>
      <c r="F8" s="13">
        <v>9</v>
      </c>
      <c r="I8" s="177" t="s">
        <v>68</v>
      </c>
      <c r="J8" s="178">
        <v>41</v>
      </c>
      <c r="K8" s="178">
        <v>18</v>
      </c>
      <c r="L8" s="179"/>
      <c r="M8" s="181">
        <v>59</v>
      </c>
    </row>
    <row r="9" spans="2:13" x14ac:dyDescent="0.45">
      <c r="B9" s="13" t="s">
        <v>19</v>
      </c>
      <c r="C9" s="13">
        <v>8</v>
      </c>
      <c r="D9" s="13">
        <v>3</v>
      </c>
      <c r="E9" s="13"/>
      <c r="F9" s="13">
        <v>11</v>
      </c>
      <c r="I9" s="177" t="s">
        <v>76</v>
      </c>
      <c r="J9" s="178">
        <v>36</v>
      </c>
      <c r="K9" s="178">
        <v>15</v>
      </c>
      <c r="L9" s="178">
        <v>6</v>
      </c>
      <c r="M9" s="181">
        <v>57</v>
      </c>
    </row>
    <row r="10" spans="2:13" x14ac:dyDescent="0.45">
      <c r="B10" s="13" t="s">
        <v>20</v>
      </c>
      <c r="C10" s="13">
        <v>6</v>
      </c>
      <c r="D10" s="13">
        <v>3</v>
      </c>
      <c r="E10" s="13">
        <v>3</v>
      </c>
      <c r="F10" s="13">
        <v>12</v>
      </c>
      <c r="I10" s="177" t="s">
        <v>60</v>
      </c>
      <c r="J10" s="178">
        <v>35</v>
      </c>
      <c r="K10" s="178">
        <v>15</v>
      </c>
      <c r="L10" s="178">
        <v>3</v>
      </c>
      <c r="M10" s="181">
        <v>53</v>
      </c>
    </row>
    <row r="11" spans="2:13" x14ac:dyDescent="0.45">
      <c r="B11" s="13" t="s">
        <v>21</v>
      </c>
      <c r="C11" s="13">
        <v>3</v>
      </c>
      <c r="D11" s="13">
        <v>3</v>
      </c>
      <c r="E11" s="13"/>
      <c r="F11" s="13">
        <v>6</v>
      </c>
      <c r="I11" s="177" t="s">
        <v>43</v>
      </c>
      <c r="J11" s="178">
        <v>28</v>
      </c>
      <c r="K11" s="178">
        <v>24</v>
      </c>
      <c r="L11" s="179"/>
      <c r="M11" s="181">
        <v>52</v>
      </c>
    </row>
    <row r="12" spans="2:13" x14ac:dyDescent="0.45">
      <c r="B12" s="13" t="s">
        <v>22</v>
      </c>
      <c r="C12" s="13">
        <v>5</v>
      </c>
      <c r="D12" s="13">
        <v>3</v>
      </c>
      <c r="E12" s="13"/>
      <c r="F12" s="13">
        <v>8</v>
      </c>
      <c r="I12" s="177" t="s">
        <v>40</v>
      </c>
      <c r="J12" s="178">
        <v>32</v>
      </c>
      <c r="K12" s="178">
        <v>15</v>
      </c>
      <c r="L12" s="178">
        <v>3</v>
      </c>
      <c r="M12" s="181">
        <v>50</v>
      </c>
    </row>
    <row r="13" spans="2:13" x14ac:dyDescent="0.45">
      <c r="B13" s="13" t="s">
        <v>23</v>
      </c>
      <c r="C13" s="13">
        <v>4</v>
      </c>
      <c r="D13" s="13">
        <v>3</v>
      </c>
      <c r="E13" s="13"/>
      <c r="F13" s="13">
        <v>7</v>
      </c>
      <c r="I13" s="177" t="s">
        <v>73</v>
      </c>
      <c r="J13" s="178">
        <v>32</v>
      </c>
      <c r="K13" s="178">
        <v>15</v>
      </c>
      <c r="L13" s="179"/>
      <c r="M13" s="181">
        <v>47</v>
      </c>
    </row>
    <row r="14" spans="2:13" ht="28.5" x14ac:dyDescent="0.45">
      <c r="B14" s="118" t="s">
        <v>24</v>
      </c>
      <c r="C14" s="13"/>
      <c r="D14" s="13">
        <v>3</v>
      </c>
      <c r="E14" s="13"/>
      <c r="F14" s="13">
        <v>3</v>
      </c>
      <c r="I14" s="177" t="s">
        <v>56</v>
      </c>
      <c r="J14" s="178">
        <v>28</v>
      </c>
      <c r="K14" s="178">
        <v>9</v>
      </c>
      <c r="L14" s="178">
        <v>9</v>
      </c>
      <c r="M14" s="181">
        <v>46</v>
      </c>
    </row>
    <row r="15" spans="2:13" ht="28.5" x14ac:dyDescent="0.45">
      <c r="B15" s="118" t="s">
        <v>25</v>
      </c>
      <c r="C15" s="13">
        <v>4</v>
      </c>
      <c r="D15" s="13">
        <v>3</v>
      </c>
      <c r="E15" s="13"/>
      <c r="F15" s="13">
        <v>7</v>
      </c>
      <c r="I15" s="177" t="s">
        <v>48</v>
      </c>
      <c r="J15" s="178">
        <v>30</v>
      </c>
      <c r="K15" s="178">
        <v>15</v>
      </c>
      <c r="L15" s="179"/>
      <c r="M15" s="181">
        <v>45</v>
      </c>
    </row>
    <row r="16" spans="2:13" x14ac:dyDescent="0.45">
      <c r="B16" s="13" t="s">
        <v>26</v>
      </c>
      <c r="C16" s="13">
        <v>4</v>
      </c>
      <c r="D16" s="13">
        <v>3</v>
      </c>
      <c r="E16" s="13"/>
      <c r="F16" s="13">
        <v>7</v>
      </c>
      <c r="I16" s="177" t="s">
        <v>44</v>
      </c>
      <c r="J16" s="178">
        <v>32</v>
      </c>
      <c r="K16" s="178">
        <v>12</v>
      </c>
      <c r="L16" s="179"/>
      <c r="M16" s="181">
        <v>44</v>
      </c>
    </row>
    <row r="17" spans="2:13" x14ac:dyDescent="0.45">
      <c r="B17" s="13" t="s">
        <v>27</v>
      </c>
      <c r="C17" s="13"/>
      <c r="D17" s="13"/>
      <c r="E17" s="13">
        <v>3</v>
      </c>
      <c r="F17" s="13">
        <v>3</v>
      </c>
      <c r="I17" s="177" t="s">
        <v>58</v>
      </c>
      <c r="J17" s="178">
        <v>32</v>
      </c>
      <c r="K17" s="178">
        <v>12</v>
      </c>
      <c r="L17" s="179"/>
      <c r="M17" s="181">
        <v>44</v>
      </c>
    </row>
    <row r="18" spans="2:13" x14ac:dyDescent="0.45">
      <c r="B18" s="6" t="s">
        <v>77</v>
      </c>
      <c r="C18" s="6">
        <v>64</v>
      </c>
      <c r="D18" s="6">
        <v>36</v>
      </c>
      <c r="E18" s="6">
        <v>15</v>
      </c>
      <c r="F18" s="6">
        <v>115</v>
      </c>
      <c r="I18" s="177" t="s">
        <v>75</v>
      </c>
      <c r="J18" s="178">
        <v>28</v>
      </c>
      <c r="K18" s="178">
        <v>9</v>
      </c>
      <c r="L18" s="178">
        <v>3</v>
      </c>
      <c r="M18" s="181">
        <v>40</v>
      </c>
    </row>
    <row r="19" spans="2:13" x14ac:dyDescent="0.45">
      <c r="I19" s="177" t="s">
        <v>53</v>
      </c>
      <c r="J19" s="178">
        <v>26</v>
      </c>
      <c r="K19" s="178">
        <v>9</v>
      </c>
      <c r="L19" s="178">
        <v>3</v>
      </c>
      <c r="M19" s="181">
        <v>38</v>
      </c>
    </row>
    <row r="20" spans="2:13" x14ac:dyDescent="0.45">
      <c r="I20" s="177" t="s">
        <v>59</v>
      </c>
      <c r="J20" s="178">
        <v>25</v>
      </c>
      <c r="K20" s="178">
        <v>9</v>
      </c>
      <c r="L20" s="178">
        <v>3</v>
      </c>
      <c r="M20" s="181">
        <v>37</v>
      </c>
    </row>
    <row r="21" spans="2:13" x14ac:dyDescent="0.45">
      <c r="I21" s="177" t="s">
        <v>38</v>
      </c>
      <c r="J21" s="178">
        <v>22</v>
      </c>
      <c r="K21" s="178">
        <v>6</v>
      </c>
      <c r="L21" s="178">
        <v>6</v>
      </c>
      <c r="M21" s="181">
        <v>34</v>
      </c>
    </row>
    <row r="22" spans="2:13" x14ac:dyDescent="0.45">
      <c r="I22" s="177" t="s">
        <v>47</v>
      </c>
      <c r="J22" s="178">
        <v>25</v>
      </c>
      <c r="K22" s="178">
        <v>9</v>
      </c>
      <c r="L22" s="179"/>
      <c r="M22" s="181">
        <v>34</v>
      </c>
    </row>
    <row r="23" spans="2:13" x14ac:dyDescent="0.45">
      <c r="I23" s="177" t="s">
        <v>63</v>
      </c>
      <c r="J23" s="178">
        <v>25</v>
      </c>
      <c r="K23" s="178">
        <v>9</v>
      </c>
      <c r="L23" s="179"/>
      <c r="M23" s="181">
        <v>34</v>
      </c>
    </row>
    <row r="24" spans="2:13" x14ac:dyDescent="0.45">
      <c r="I24" s="177" t="s">
        <v>70</v>
      </c>
      <c r="J24" s="178">
        <v>25</v>
      </c>
      <c r="K24" s="178">
        <v>9</v>
      </c>
      <c r="L24" s="179"/>
      <c r="M24" s="181">
        <v>34</v>
      </c>
    </row>
    <row r="25" spans="2:13" x14ac:dyDescent="0.45">
      <c r="I25" s="177" t="s">
        <v>57</v>
      </c>
      <c r="J25" s="178">
        <v>17</v>
      </c>
      <c r="K25" s="178">
        <v>12</v>
      </c>
      <c r="L25" s="178">
        <v>3</v>
      </c>
      <c r="M25" s="181">
        <v>32</v>
      </c>
    </row>
    <row r="26" spans="2:13" x14ac:dyDescent="0.45">
      <c r="I26" s="177" t="s">
        <v>66</v>
      </c>
      <c r="J26" s="178">
        <v>20</v>
      </c>
      <c r="K26" s="178">
        <v>12</v>
      </c>
      <c r="L26" s="179"/>
      <c r="M26" s="181">
        <v>32</v>
      </c>
    </row>
    <row r="27" spans="2:13" x14ac:dyDescent="0.45">
      <c r="I27" s="177" t="s">
        <v>39</v>
      </c>
      <c r="J27" s="178">
        <v>22</v>
      </c>
      <c r="K27" s="178">
        <v>6</v>
      </c>
      <c r="L27" s="178">
        <v>3</v>
      </c>
      <c r="M27" s="181">
        <v>31</v>
      </c>
    </row>
    <row r="28" spans="2:13" x14ac:dyDescent="0.45">
      <c r="I28" s="177" t="s">
        <v>41</v>
      </c>
      <c r="J28" s="178">
        <v>22</v>
      </c>
      <c r="K28" s="178">
        <v>6</v>
      </c>
      <c r="L28" s="178">
        <v>3</v>
      </c>
      <c r="M28" s="181">
        <v>31</v>
      </c>
    </row>
    <row r="29" spans="2:13" x14ac:dyDescent="0.45">
      <c r="I29" s="177" t="s">
        <v>46</v>
      </c>
      <c r="J29" s="178">
        <v>22</v>
      </c>
      <c r="K29" s="178">
        <v>6</v>
      </c>
      <c r="L29" s="178">
        <v>3</v>
      </c>
      <c r="M29" s="181">
        <v>31</v>
      </c>
    </row>
    <row r="30" spans="2:13" x14ac:dyDescent="0.45">
      <c r="I30" s="177" t="s">
        <v>50</v>
      </c>
      <c r="J30" s="178">
        <v>22</v>
      </c>
      <c r="K30" s="178">
        <v>6</v>
      </c>
      <c r="L30" s="178">
        <v>3</v>
      </c>
      <c r="M30" s="181">
        <v>31</v>
      </c>
    </row>
    <row r="31" spans="2:13" x14ac:dyDescent="0.45">
      <c r="I31" s="177" t="s">
        <v>61</v>
      </c>
      <c r="J31" s="178">
        <v>22</v>
      </c>
      <c r="K31" s="178">
        <v>6</v>
      </c>
      <c r="L31" s="178">
        <v>3</v>
      </c>
      <c r="M31" s="181">
        <v>31</v>
      </c>
    </row>
    <row r="32" spans="2:13" x14ac:dyDescent="0.45">
      <c r="I32" s="177" t="s">
        <v>49</v>
      </c>
      <c r="J32" s="178">
        <v>22</v>
      </c>
      <c r="K32" s="178">
        <v>6</v>
      </c>
      <c r="L32" s="179"/>
      <c r="M32" s="181">
        <v>28</v>
      </c>
    </row>
    <row r="33" spans="1:13" x14ac:dyDescent="0.45">
      <c r="I33" s="177" t="s">
        <v>45</v>
      </c>
      <c r="J33" s="178">
        <v>16</v>
      </c>
      <c r="K33" s="178">
        <v>9</v>
      </c>
      <c r="L33" s="179"/>
      <c r="M33" s="181">
        <v>25</v>
      </c>
    </row>
    <row r="34" spans="1:13" x14ac:dyDescent="0.45">
      <c r="I34" s="177" t="s">
        <v>52</v>
      </c>
      <c r="J34" s="178">
        <v>16</v>
      </c>
      <c r="K34" s="178">
        <v>9</v>
      </c>
      <c r="L34" s="179"/>
      <c r="M34" s="181">
        <v>25</v>
      </c>
    </row>
    <row r="35" spans="1:13" x14ac:dyDescent="0.45">
      <c r="I35" s="177" t="s">
        <v>74</v>
      </c>
      <c r="J35" s="178">
        <v>16</v>
      </c>
      <c r="K35" s="178">
        <v>9</v>
      </c>
      <c r="L35" s="179"/>
      <c r="M35" s="181">
        <v>25</v>
      </c>
    </row>
    <row r="36" spans="1:13" x14ac:dyDescent="0.45">
      <c r="I36" s="177" t="s">
        <v>67</v>
      </c>
      <c r="J36" s="178">
        <v>11</v>
      </c>
      <c r="K36" s="178">
        <v>9</v>
      </c>
      <c r="L36" s="179"/>
      <c r="M36" s="181">
        <v>20</v>
      </c>
    </row>
    <row r="37" spans="1:13" x14ac:dyDescent="0.45">
      <c r="I37" s="177" t="s">
        <v>42</v>
      </c>
      <c r="J37" s="178">
        <v>10</v>
      </c>
      <c r="K37" s="178">
        <v>6</v>
      </c>
      <c r="L37" s="178">
        <v>3</v>
      </c>
      <c r="M37" s="181">
        <v>19</v>
      </c>
    </row>
    <row r="38" spans="1:13" x14ac:dyDescent="0.45">
      <c r="I38" s="177" t="s">
        <v>65</v>
      </c>
      <c r="J38" s="178">
        <v>10</v>
      </c>
      <c r="K38" s="178">
        <v>6</v>
      </c>
      <c r="L38" s="179"/>
      <c r="M38" s="181">
        <v>16</v>
      </c>
    </row>
    <row r="39" spans="1:13" x14ac:dyDescent="0.45">
      <c r="I39" s="177" t="s">
        <v>51</v>
      </c>
      <c r="J39" s="178">
        <v>8</v>
      </c>
      <c r="K39" s="178">
        <v>6</v>
      </c>
      <c r="L39" s="179"/>
      <c r="M39" s="181">
        <v>14</v>
      </c>
    </row>
    <row r="40" spans="1:13" x14ac:dyDescent="0.45">
      <c r="I40" s="177" t="s">
        <v>62</v>
      </c>
      <c r="J40" s="178">
        <v>8</v>
      </c>
      <c r="K40" s="178">
        <v>6</v>
      </c>
      <c r="L40" s="179"/>
      <c r="M40" s="181">
        <v>14</v>
      </c>
    </row>
    <row r="41" spans="1:13" x14ac:dyDescent="0.45">
      <c r="I41" s="177" t="s">
        <v>72</v>
      </c>
      <c r="J41" s="178">
        <v>8</v>
      </c>
      <c r="K41" s="178">
        <v>6</v>
      </c>
      <c r="L41" s="179"/>
      <c r="M41" s="181">
        <v>14</v>
      </c>
    </row>
    <row r="42" spans="1:13" x14ac:dyDescent="0.45">
      <c r="I42" s="176"/>
    </row>
    <row r="45" spans="1:13" ht="16.149999999999999" thickBot="1" x14ac:dyDescent="0.55000000000000004">
      <c r="A45" s="142" t="s">
        <v>112</v>
      </c>
      <c r="B45" s="142"/>
      <c r="C45" s="142"/>
      <c r="D45" s="142"/>
      <c r="E45" s="142"/>
      <c r="F45" s="142"/>
      <c r="G45" s="142"/>
      <c r="H45" s="142"/>
      <c r="I45" s="142"/>
      <c r="J45" s="142"/>
      <c r="K45" s="142"/>
      <c r="L45" s="142"/>
    </row>
    <row r="46" spans="1:13" x14ac:dyDescent="0.45">
      <c r="A46" s="143" t="s">
        <v>11</v>
      </c>
      <c r="B46" s="145" t="s">
        <v>29</v>
      </c>
      <c r="C46" s="146"/>
      <c r="D46" s="147"/>
      <c r="E46" s="145" t="s">
        <v>30</v>
      </c>
      <c r="F46" s="146"/>
      <c r="G46" s="147"/>
      <c r="H46" s="145" t="s">
        <v>28</v>
      </c>
      <c r="I46" s="146"/>
      <c r="J46" s="147"/>
      <c r="K46" s="44" t="s">
        <v>31</v>
      </c>
      <c r="L46" s="148" t="s">
        <v>104</v>
      </c>
    </row>
    <row r="47" spans="1:13" x14ac:dyDescent="0.45">
      <c r="A47" s="144"/>
      <c r="B47" s="66" t="s">
        <v>126</v>
      </c>
      <c r="C47" s="66" t="s">
        <v>97</v>
      </c>
      <c r="D47" s="49" t="s">
        <v>77</v>
      </c>
      <c r="E47" s="66" t="s">
        <v>126</v>
      </c>
      <c r="F47" s="66" t="s">
        <v>97</v>
      </c>
      <c r="G47" s="49" t="s">
        <v>77</v>
      </c>
      <c r="H47" s="66" t="s">
        <v>126</v>
      </c>
      <c r="I47" s="66" t="s">
        <v>97</v>
      </c>
      <c r="J47" s="67" t="s">
        <v>77</v>
      </c>
      <c r="K47" s="68" t="s">
        <v>77</v>
      </c>
      <c r="L47" s="149"/>
    </row>
    <row r="48" spans="1:13" ht="38.25" customHeight="1" x14ac:dyDescent="0.45">
      <c r="A48" s="121" t="s">
        <v>38</v>
      </c>
      <c r="B48" s="53">
        <f>D48-C48</f>
        <v>4</v>
      </c>
      <c r="C48" s="53">
        <v>9</v>
      </c>
      <c r="D48" s="69">
        <v>13</v>
      </c>
      <c r="E48" s="53">
        <f>G48-F48</f>
        <v>4</v>
      </c>
      <c r="F48" s="13">
        <v>8</v>
      </c>
      <c r="G48" s="69">
        <v>12</v>
      </c>
      <c r="H48" s="53">
        <f>J48-I48</f>
        <v>4</v>
      </c>
      <c r="I48" s="13">
        <v>5</v>
      </c>
      <c r="J48" s="69">
        <v>9</v>
      </c>
      <c r="K48" s="53"/>
      <c r="L48" s="69">
        <v>34</v>
      </c>
    </row>
    <row r="49" spans="1:12" x14ac:dyDescent="0.45">
      <c r="A49" s="121" t="s">
        <v>39</v>
      </c>
      <c r="B49" s="53">
        <f t="shared" ref="B49:B86" si="0">D49-C49</f>
        <v>3</v>
      </c>
      <c r="C49" s="53">
        <v>9</v>
      </c>
      <c r="D49" s="69">
        <v>12</v>
      </c>
      <c r="E49" s="53">
        <f t="shared" ref="E49:E86" si="1">G49-F49</f>
        <v>3</v>
      </c>
      <c r="F49" s="13">
        <v>8</v>
      </c>
      <c r="G49" s="69">
        <v>11</v>
      </c>
      <c r="H49" s="53">
        <f t="shared" ref="H49:H86" si="2">J49-I49</f>
        <v>3</v>
      </c>
      <c r="I49" s="13">
        <v>5</v>
      </c>
      <c r="J49" s="69">
        <v>8</v>
      </c>
      <c r="K49" s="53"/>
      <c r="L49" s="69">
        <v>31</v>
      </c>
    </row>
    <row r="50" spans="1:12" x14ac:dyDescent="0.45">
      <c r="A50" s="121" t="s">
        <v>40</v>
      </c>
      <c r="B50" s="53">
        <f t="shared" si="0"/>
        <v>6</v>
      </c>
      <c r="C50" s="53">
        <v>15</v>
      </c>
      <c r="D50" s="69">
        <v>21</v>
      </c>
      <c r="E50" s="53">
        <f t="shared" si="1"/>
        <v>6</v>
      </c>
      <c r="F50" s="13">
        <v>10</v>
      </c>
      <c r="G50" s="69">
        <v>16</v>
      </c>
      <c r="H50" s="53">
        <f t="shared" si="2"/>
        <v>6</v>
      </c>
      <c r="I50" s="13">
        <v>6</v>
      </c>
      <c r="J50" s="69">
        <v>12</v>
      </c>
      <c r="K50" s="53">
        <v>1</v>
      </c>
      <c r="L50" s="69">
        <v>50</v>
      </c>
    </row>
    <row r="51" spans="1:12" x14ac:dyDescent="0.45">
      <c r="A51" s="121" t="s">
        <v>41</v>
      </c>
      <c r="B51" s="53">
        <f t="shared" si="0"/>
        <v>3</v>
      </c>
      <c r="C51" s="53">
        <v>9</v>
      </c>
      <c r="D51" s="69">
        <v>12</v>
      </c>
      <c r="E51" s="53">
        <f t="shared" si="1"/>
        <v>3</v>
      </c>
      <c r="F51" s="13">
        <v>8</v>
      </c>
      <c r="G51" s="69">
        <v>11</v>
      </c>
      <c r="H51" s="53">
        <f t="shared" si="2"/>
        <v>3</v>
      </c>
      <c r="I51" s="13">
        <v>5</v>
      </c>
      <c r="J51" s="69">
        <v>8</v>
      </c>
      <c r="K51" s="53"/>
      <c r="L51" s="69">
        <v>31</v>
      </c>
    </row>
    <row r="52" spans="1:12" x14ac:dyDescent="0.45">
      <c r="A52" s="121" t="s">
        <v>42</v>
      </c>
      <c r="B52" s="53">
        <f t="shared" si="0"/>
        <v>3</v>
      </c>
      <c r="C52" s="53">
        <v>6</v>
      </c>
      <c r="D52" s="69">
        <v>9</v>
      </c>
      <c r="E52" s="53">
        <f t="shared" si="1"/>
        <v>3</v>
      </c>
      <c r="F52" s="13">
        <v>3</v>
      </c>
      <c r="G52" s="69">
        <v>6</v>
      </c>
      <c r="H52" s="53">
        <f t="shared" si="2"/>
        <v>3</v>
      </c>
      <c r="I52" s="13">
        <v>1</v>
      </c>
      <c r="J52" s="69">
        <v>4</v>
      </c>
      <c r="K52" s="53"/>
      <c r="L52" s="69">
        <v>19</v>
      </c>
    </row>
    <row r="53" spans="1:12" x14ac:dyDescent="0.45">
      <c r="A53" s="121" t="s">
        <v>43</v>
      </c>
      <c r="B53" s="53">
        <f t="shared" si="0"/>
        <v>8</v>
      </c>
      <c r="C53" s="53">
        <v>14</v>
      </c>
      <c r="D53" s="69">
        <v>22</v>
      </c>
      <c r="E53" s="53">
        <f t="shared" si="1"/>
        <v>8</v>
      </c>
      <c r="F53" s="13">
        <v>7</v>
      </c>
      <c r="G53" s="69">
        <v>15</v>
      </c>
      <c r="H53" s="53">
        <f t="shared" si="2"/>
        <v>8</v>
      </c>
      <c r="I53" s="13">
        <v>6</v>
      </c>
      <c r="J53" s="69">
        <v>14</v>
      </c>
      <c r="K53" s="53">
        <v>1</v>
      </c>
      <c r="L53" s="69">
        <v>52</v>
      </c>
    </row>
    <row r="54" spans="1:12" x14ac:dyDescent="0.45">
      <c r="A54" s="121" t="s">
        <v>44</v>
      </c>
      <c r="B54" s="53">
        <f t="shared" si="0"/>
        <v>4</v>
      </c>
      <c r="C54" s="53">
        <v>15</v>
      </c>
      <c r="D54" s="69">
        <v>19</v>
      </c>
      <c r="E54" s="53">
        <f t="shared" si="1"/>
        <v>4</v>
      </c>
      <c r="F54" s="13">
        <v>10</v>
      </c>
      <c r="G54" s="69">
        <v>14</v>
      </c>
      <c r="H54" s="53">
        <f t="shared" si="2"/>
        <v>4</v>
      </c>
      <c r="I54" s="13">
        <v>6</v>
      </c>
      <c r="J54" s="69">
        <v>10</v>
      </c>
      <c r="K54" s="53">
        <v>1</v>
      </c>
      <c r="L54" s="69">
        <v>44</v>
      </c>
    </row>
    <row r="55" spans="1:12" x14ac:dyDescent="0.45">
      <c r="A55" s="121" t="s">
        <v>45</v>
      </c>
      <c r="B55" s="53">
        <f t="shared" si="0"/>
        <v>3</v>
      </c>
      <c r="C55" s="53">
        <v>9</v>
      </c>
      <c r="D55" s="69">
        <v>12</v>
      </c>
      <c r="E55" s="53">
        <f t="shared" si="1"/>
        <v>3</v>
      </c>
      <c r="F55" s="13">
        <v>4</v>
      </c>
      <c r="G55" s="69">
        <v>7</v>
      </c>
      <c r="H55" s="53">
        <f t="shared" si="2"/>
        <v>3</v>
      </c>
      <c r="I55" s="13">
        <v>3</v>
      </c>
      <c r="J55" s="69">
        <v>6</v>
      </c>
      <c r="K55" s="53"/>
      <c r="L55" s="69">
        <v>25</v>
      </c>
    </row>
    <row r="56" spans="1:12" x14ac:dyDescent="0.45">
      <c r="A56" s="121" t="s">
        <v>46</v>
      </c>
      <c r="B56" s="53">
        <f t="shared" si="0"/>
        <v>3</v>
      </c>
      <c r="C56" s="53">
        <v>9</v>
      </c>
      <c r="D56" s="69">
        <v>12</v>
      </c>
      <c r="E56" s="53">
        <f t="shared" si="1"/>
        <v>3</v>
      </c>
      <c r="F56" s="13">
        <v>8</v>
      </c>
      <c r="G56" s="69">
        <v>11</v>
      </c>
      <c r="H56" s="53">
        <f t="shared" si="2"/>
        <v>3</v>
      </c>
      <c r="I56" s="13">
        <v>5</v>
      </c>
      <c r="J56" s="69">
        <v>8</v>
      </c>
      <c r="K56" s="53"/>
      <c r="L56" s="69">
        <v>31</v>
      </c>
    </row>
    <row r="57" spans="1:12" x14ac:dyDescent="0.45">
      <c r="A57" s="121" t="s">
        <v>47</v>
      </c>
      <c r="B57" s="53">
        <f t="shared" si="0"/>
        <v>3</v>
      </c>
      <c r="C57" s="53">
        <v>10</v>
      </c>
      <c r="D57" s="69">
        <v>13</v>
      </c>
      <c r="E57" s="53">
        <f t="shared" si="1"/>
        <v>3</v>
      </c>
      <c r="F57" s="13">
        <v>9</v>
      </c>
      <c r="G57" s="69">
        <v>12</v>
      </c>
      <c r="H57" s="53">
        <f t="shared" si="2"/>
        <v>3</v>
      </c>
      <c r="I57" s="13">
        <v>6</v>
      </c>
      <c r="J57" s="69">
        <v>9</v>
      </c>
      <c r="K57" s="53"/>
      <c r="L57" s="69">
        <v>34</v>
      </c>
    </row>
    <row r="58" spans="1:12" x14ac:dyDescent="0.45">
      <c r="A58" s="121" t="s">
        <v>48</v>
      </c>
      <c r="B58" s="53">
        <f t="shared" si="0"/>
        <v>5</v>
      </c>
      <c r="C58" s="53">
        <v>14</v>
      </c>
      <c r="D58" s="69">
        <v>19</v>
      </c>
      <c r="E58" s="53">
        <f t="shared" si="1"/>
        <v>5</v>
      </c>
      <c r="F58" s="13">
        <v>9</v>
      </c>
      <c r="G58" s="69">
        <v>14</v>
      </c>
      <c r="H58" s="53">
        <f t="shared" si="2"/>
        <v>5</v>
      </c>
      <c r="I58" s="13">
        <v>6</v>
      </c>
      <c r="J58" s="69">
        <v>11</v>
      </c>
      <c r="K58" s="53">
        <v>1</v>
      </c>
      <c r="L58" s="69">
        <v>45</v>
      </c>
    </row>
    <row r="59" spans="1:12" x14ac:dyDescent="0.45">
      <c r="A59" s="121" t="s">
        <v>49</v>
      </c>
      <c r="B59" s="53">
        <f t="shared" si="0"/>
        <v>2</v>
      </c>
      <c r="C59" s="53">
        <v>9</v>
      </c>
      <c r="D59" s="69">
        <v>11</v>
      </c>
      <c r="E59" s="53">
        <f t="shared" si="1"/>
        <v>2</v>
      </c>
      <c r="F59" s="13">
        <v>8</v>
      </c>
      <c r="G59" s="69">
        <v>10</v>
      </c>
      <c r="H59" s="53">
        <f t="shared" si="2"/>
        <v>2</v>
      </c>
      <c r="I59" s="13">
        <v>5</v>
      </c>
      <c r="J59" s="69">
        <v>7</v>
      </c>
      <c r="K59" s="53"/>
      <c r="L59" s="69">
        <v>28</v>
      </c>
    </row>
    <row r="60" spans="1:12" x14ac:dyDescent="0.45">
      <c r="A60" s="121" t="s">
        <v>50</v>
      </c>
      <c r="B60" s="53">
        <f t="shared" si="0"/>
        <v>3</v>
      </c>
      <c r="C60" s="53">
        <v>9</v>
      </c>
      <c r="D60" s="69">
        <v>12</v>
      </c>
      <c r="E60" s="53">
        <f t="shared" si="1"/>
        <v>3</v>
      </c>
      <c r="F60" s="13">
        <v>8</v>
      </c>
      <c r="G60" s="69">
        <v>11</v>
      </c>
      <c r="H60" s="53">
        <f t="shared" si="2"/>
        <v>3</v>
      </c>
      <c r="I60" s="13">
        <v>5</v>
      </c>
      <c r="J60" s="69">
        <v>8</v>
      </c>
      <c r="K60" s="53"/>
      <c r="L60" s="69">
        <v>31</v>
      </c>
    </row>
    <row r="61" spans="1:12" x14ac:dyDescent="0.45">
      <c r="A61" s="121" t="s">
        <v>51</v>
      </c>
      <c r="B61" s="53">
        <f t="shared" si="0"/>
        <v>2</v>
      </c>
      <c r="C61" s="53">
        <v>5</v>
      </c>
      <c r="D61" s="69">
        <v>7</v>
      </c>
      <c r="E61" s="53">
        <f t="shared" si="1"/>
        <v>2</v>
      </c>
      <c r="F61" s="13">
        <v>2</v>
      </c>
      <c r="G61" s="69">
        <v>4</v>
      </c>
      <c r="H61" s="53">
        <f t="shared" si="2"/>
        <v>2</v>
      </c>
      <c r="I61" s="13">
        <v>1</v>
      </c>
      <c r="J61" s="69">
        <v>3</v>
      </c>
      <c r="K61" s="53"/>
      <c r="L61" s="69">
        <v>14</v>
      </c>
    </row>
    <row r="62" spans="1:12" x14ac:dyDescent="0.45">
      <c r="A62" s="121" t="s">
        <v>52</v>
      </c>
      <c r="B62" s="53">
        <f t="shared" si="0"/>
        <v>3</v>
      </c>
      <c r="C62" s="53">
        <v>9</v>
      </c>
      <c r="D62" s="69">
        <v>12</v>
      </c>
      <c r="E62" s="53">
        <f t="shared" si="1"/>
        <v>3</v>
      </c>
      <c r="F62" s="13">
        <v>4</v>
      </c>
      <c r="G62" s="69">
        <v>7</v>
      </c>
      <c r="H62" s="53">
        <f t="shared" si="2"/>
        <v>3</v>
      </c>
      <c r="I62" s="13">
        <v>2</v>
      </c>
      <c r="J62" s="69">
        <v>5</v>
      </c>
      <c r="K62" s="53">
        <v>1</v>
      </c>
      <c r="L62" s="69">
        <v>25</v>
      </c>
    </row>
    <row r="63" spans="1:12" x14ac:dyDescent="0.45">
      <c r="A63" s="121" t="s">
        <v>53</v>
      </c>
      <c r="B63" s="53">
        <f t="shared" si="0"/>
        <v>4</v>
      </c>
      <c r="C63" s="53">
        <v>12</v>
      </c>
      <c r="D63" s="69">
        <v>16</v>
      </c>
      <c r="E63" s="53">
        <f t="shared" si="1"/>
        <v>4</v>
      </c>
      <c r="F63" s="13">
        <v>9</v>
      </c>
      <c r="G63" s="69">
        <v>13</v>
      </c>
      <c r="H63" s="53">
        <f t="shared" si="2"/>
        <v>4</v>
      </c>
      <c r="I63" s="13">
        <v>5</v>
      </c>
      <c r="J63" s="69">
        <v>9</v>
      </c>
      <c r="K63" s="53"/>
      <c r="L63" s="69">
        <v>38</v>
      </c>
    </row>
    <row r="64" spans="1:12" x14ac:dyDescent="0.45">
      <c r="A64" s="121" t="s">
        <v>54</v>
      </c>
      <c r="B64" s="53">
        <f t="shared" si="0"/>
        <v>8</v>
      </c>
      <c r="C64" s="53">
        <v>22</v>
      </c>
      <c r="D64" s="69">
        <v>30</v>
      </c>
      <c r="E64" s="53">
        <f t="shared" si="1"/>
        <v>8</v>
      </c>
      <c r="F64" s="13">
        <v>14</v>
      </c>
      <c r="G64" s="69">
        <v>22</v>
      </c>
      <c r="H64" s="53">
        <f t="shared" si="2"/>
        <v>8</v>
      </c>
      <c r="I64" s="13">
        <v>8</v>
      </c>
      <c r="J64" s="69">
        <v>16</v>
      </c>
      <c r="K64" s="53">
        <v>1</v>
      </c>
      <c r="L64" s="69">
        <v>69</v>
      </c>
    </row>
    <row r="65" spans="1:12" x14ac:dyDescent="0.45">
      <c r="A65" s="121" t="s">
        <v>55</v>
      </c>
      <c r="B65" s="53">
        <f t="shared" si="0"/>
        <v>7</v>
      </c>
      <c r="C65" s="53">
        <v>19</v>
      </c>
      <c r="D65" s="69">
        <v>26</v>
      </c>
      <c r="E65" s="53">
        <f t="shared" si="1"/>
        <v>7</v>
      </c>
      <c r="F65" s="13">
        <v>12</v>
      </c>
      <c r="G65" s="69">
        <v>19</v>
      </c>
      <c r="H65" s="53">
        <f t="shared" si="2"/>
        <v>7</v>
      </c>
      <c r="I65" s="13">
        <v>7</v>
      </c>
      <c r="J65" s="69">
        <v>14</v>
      </c>
      <c r="K65" s="53">
        <v>1</v>
      </c>
      <c r="L65" s="69">
        <v>60</v>
      </c>
    </row>
    <row r="66" spans="1:12" x14ac:dyDescent="0.45">
      <c r="A66" s="121" t="s">
        <v>56</v>
      </c>
      <c r="B66" s="53">
        <f t="shared" si="0"/>
        <v>6</v>
      </c>
      <c r="C66" s="53">
        <v>12</v>
      </c>
      <c r="D66" s="69">
        <v>18</v>
      </c>
      <c r="E66" s="53">
        <f t="shared" si="1"/>
        <v>6</v>
      </c>
      <c r="F66" s="13">
        <v>9</v>
      </c>
      <c r="G66" s="69">
        <v>15</v>
      </c>
      <c r="H66" s="53">
        <f t="shared" si="2"/>
        <v>6</v>
      </c>
      <c r="I66" s="13">
        <v>6</v>
      </c>
      <c r="J66" s="69">
        <v>12</v>
      </c>
      <c r="K66" s="53">
        <v>1</v>
      </c>
      <c r="L66" s="69">
        <v>46</v>
      </c>
    </row>
    <row r="67" spans="1:12" x14ac:dyDescent="0.45">
      <c r="A67" s="121" t="s">
        <v>57</v>
      </c>
      <c r="B67" s="53">
        <f t="shared" si="0"/>
        <v>5</v>
      </c>
      <c r="C67" s="53">
        <v>10</v>
      </c>
      <c r="D67" s="69">
        <v>15</v>
      </c>
      <c r="E67" s="53">
        <f t="shared" si="1"/>
        <v>5</v>
      </c>
      <c r="F67" s="13">
        <v>5</v>
      </c>
      <c r="G67" s="69">
        <v>10</v>
      </c>
      <c r="H67" s="53">
        <f t="shared" si="2"/>
        <v>5</v>
      </c>
      <c r="I67" s="13">
        <v>2</v>
      </c>
      <c r="J67" s="69">
        <v>7</v>
      </c>
      <c r="K67" s="53"/>
      <c r="L67" s="69">
        <v>32</v>
      </c>
    </row>
    <row r="68" spans="1:12" x14ac:dyDescent="0.45">
      <c r="A68" s="121" t="s">
        <v>58</v>
      </c>
      <c r="B68" s="53">
        <f t="shared" si="0"/>
        <v>4</v>
      </c>
      <c r="C68" s="53">
        <v>15</v>
      </c>
      <c r="D68" s="69">
        <v>19</v>
      </c>
      <c r="E68" s="53">
        <f t="shared" si="1"/>
        <v>4</v>
      </c>
      <c r="F68" s="13">
        <v>10</v>
      </c>
      <c r="G68" s="69">
        <v>14</v>
      </c>
      <c r="H68" s="53">
        <f t="shared" si="2"/>
        <v>4</v>
      </c>
      <c r="I68" s="13">
        <v>6</v>
      </c>
      <c r="J68" s="69">
        <v>10</v>
      </c>
      <c r="K68" s="53">
        <v>1</v>
      </c>
      <c r="L68" s="69">
        <v>44</v>
      </c>
    </row>
    <row r="69" spans="1:12" x14ac:dyDescent="0.45">
      <c r="A69" s="121" t="s">
        <v>59</v>
      </c>
      <c r="B69" s="53">
        <f t="shared" si="0"/>
        <v>4</v>
      </c>
      <c r="C69" s="53">
        <v>10</v>
      </c>
      <c r="D69" s="69">
        <v>14</v>
      </c>
      <c r="E69" s="53">
        <f t="shared" si="1"/>
        <v>4</v>
      </c>
      <c r="F69" s="13">
        <v>9</v>
      </c>
      <c r="G69" s="69">
        <v>13</v>
      </c>
      <c r="H69" s="53">
        <f t="shared" si="2"/>
        <v>4</v>
      </c>
      <c r="I69" s="13">
        <v>6</v>
      </c>
      <c r="J69" s="69">
        <v>10</v>
      </c>
      <c r="K69" s="53"/>
      <c r="L69" s="69">
        <v>37</v>
      </c>
    </row>
    <row r="70" spans="1:12" x14ac:dyDescent="0.45">
      <c r="A70" s="121" t="s">
        <v>60</v>
      </c>
      <c r="B70" s="53">
        <f t="shared" si="0"/>
        <v>6</v>
      </c>
      <c r="C70" s="53">
        <v>16</v>
      </c>
      <c r="D70" s="69">
        <v>22</v>
      </c>
      <c r="E70" s="53">
        <f t="shared" si="1"/>
        <v>6</v>
      </c>
      <c r="F70" s="13">
        <v>11</v>
      </c>
      <c r="G70" s="69">
        <v>17</v>
      </c>
      <c r="H70" s="53">
        <f t="shared" si="2"/>
        <v>6</v>
      </c>
      <c r="I70" s="13">
        <v>7</v>
      </c>
      <c r="J70" s="69">
        <v>13</v>
      </c>
      <c r="K70" s="53">
        <v>1</v>
      </c>
      <c r="L70" s="69">
        <v>53</v>
      </c>
    </row>
    <row r="71" spans="1:12" x14ac:dyDescent="0.45">
      <c r="A71" s="121" t="s">
        <v>61</v>
      </c>
      <c r="B71" s="53">
        <f t="shared" si="0"/>
        <v>3</v>
      </c>
      <c r="C71" s="53">
        <v>9</v>
      </c>
      <c r="D71" s="69">
        <v>12</v>
      </c>
      <c r="E71" s="53">
        <f t="shared" si="1"/>
        <v>3</v>
      </c>
      <c r="F71" s="13">
        <v>8</v>
      </c>
      <c r="G71" s="69">
        <v>11</v>
      </c>
      <c r="H71" s="53">
        <f t="shared" si="2"/>
        <v>3</v>
      </c>
      <c r="I71" s="13">
        <v>5</v>
      </c>
      <c r="J71" s="69">
        <v>8</v>
      </c>
      <c r="K71" s="53"/>
      <c r="L71" s="69">
        <v>31</v>
      </c>
    </row>
    <row r="72" spans="1:12" x14ac:dyDescent="0.45">
      <c r="A72" s="121" t="s">
        <v>62</v>
      </c>
      <c r="B72" s="53">
        <f t="shared" si="0"/>
        <v>2</v>
      </c>
      <c r="C72" s="53">
        <v>5</v>
      </c>
      <c r="D72" s="69">
        <v>7</v>
      </c>
      <c r="E72" s="53">
        <f t="shared" si="1"/>
        <v>2</v>
      </c>
      <c r="F72" s="13">
        <v>2</v>
      </c>
      <c r="G72" s="69">
        <v>4</v>
      </c>
      <c r="H72" s="53">
        <f t="shared" si="2"/>
        <v>2</v>
      </c>
      <c r="I72" s="13">
        <v>1</v>
      </c>
      <c r="J72" s="69">
        <v>3</v>
      </c>
      <c r="K72" s="53"/>
      <c r="L72" s="69">
        <v>14</v>
      </c>
    </row>
    <row r="73" spans="1:12" x14ac:dyDescent="0.45">
      <c r="A73" s="121" t="s">
        <v>63</v>
      </c>
      <c r="B73" s="53">
        <f t="shared" si="0"/>
        <v>3</v>
      </c>
      <c r="C73" s="53">
        <v>10</v>
      </c>
      <c r="D73" s="69">
        <v>13</v>
      </c>
      <c r="E73" s="53">
        <f t="shared" si="1"/>
        <v>3</v>
      </c>
      <c r="F73" s="13">
        <v>9</v>
      </c>
      <c r="G73" s="69">
        <v>12</v>
      </c>
      <c r="H73" s="53">
        <f t="shared" si="2"/>
        <v>3</v>
      </c>
      <c r="I73" s="13">
        <v>6</v>
      </c>
      <c r="J73" s="69">
        <v>9</v>
      </c>
      <c r="K73" s="53"/>
      <c r="L73" s="69">
        <v>34</v>
      </c>
    </row>
    <row r="74" spans="1:12" x14ac:dyDescent="0.45">
      <c r="A74" s="121" t="s">
        <v>64</v>
      </c>
      <c r="B74" s="53">
        <f t="shared" si="0"/>
        <v>9</v>
      </c>
      <c r="C74" s="53">
        <v>22</v>
      </c>
      <c r="D74" s="69">
        <v>31</v>
      </c>
      <c r="E74" s="53">
        <f t="shared" si="1"/>
        <v>9</v>
      </c>
      <c r="F74" s="13">
        <v>14</v>
      </c>
      <c r="G74" s="69">
        <v>23</v>
      </c>
      <c r="H74" s="53">
        <f t="shared" si="2"/>
        <v>9</v>
      </c>
      <c r="I74" s="13">
        <v>8</v>
      </c>
      <c r="J74" s="69">
        <v>17</v>
      </c>
      <c r="K74" s="53">
        <v>2</v>
      </c>
      <c r="L74" s="69">
        <v>73</v>
      </c>
    </row>
    <row r="75" spans="1:12" x14ac:dyDescent="0.45">
      <c r="A75" s="121" t="s">
        <v>65</v>
      </c>
      <c r="B75" s="53">
        <f t="shared" si="0"/>
        <v>2</v>
      </c>
      <c r="C75" s="53">
        <v>6</v>
      </c>
      <c r="D75" s="69">
        <v>8</v>
      </c>
      <c r="E75" s="53">
        <f t="shared" si="1"/>
        <v>2</v>
      </c>
      <c r="F75" s="13">
        <v>3</v>
      </c>
      <c r="G75" s="69">
        <v>5</v>
      </c>
      <c r="H75" s="53">
        <f t="shared" si="2"/>
        <v>2</v>
      </c>
      <c r="I75" s="13">
        <v>1</v>
      </c>
      <c r="J75" s="69">
        <v>3</v>
      </c>
      <c r="K75" s="53"/>
      <c r="L75" s="69">
        <v>16</v>
      </c>
    </row>
    <row r="76" spans="1:12" x14ac:dyDescent="0.45">
      <c r="A76" s="121" t="s">
        <v>66</v>
      </c>
      <c r="B76" s="53">
        <f t="shared" si="0"/>
        <v>4</v>
      </c>
      <c r="C76" s="53">
        <v>12</v>
      </c>
      <c r="D76" s="69">
        <v>16</v>
      </c>
      <c r="E76" s="53">
        <f t="shared" si="1"/>
        <v>4</v>
      </c>
      <c r="F76" s="13">
        <v>5</v>
      </c>
      <c r="G76" s="69">
        <v>9</v>
      </c>
      <c r="H76" s="53">
        <f t="shared" si="2"/>
        <v>4</v>
      </c>
      <c r="I76" s="13">
        <v>2</v>
      </c>
      <c r="J76" s="69">
        <v>6</v>
      </c>
      <c r="K76" s="53">
        <v>1</v>
      </c>
      <c r="L76" s="69">
        <v>32</v>
      </c>
    </row>
    <row r="77" spans="1:12" x14ac:dyDescent="0.45">
      <c r="A77" s="121" t="s">
        <v>67</v>
      </c>
      <c r="B77" s="53">
        <f t="shared" si="0"/>
        <v>3</v>
      </c>
      <c r="C77" s="53">
        <v>6</v>
      </c>
      <c r="D77" s="69">
        <v>9</v>
      </c>
      <c r="E77" s="53">
        <f t="shared" si="1"/>
        <v>3</v>
      </c>
      <c r="F77" s="13">
        <v>3</v>
      </c>
      <c r="G77" s="69">
        <v>6</v>
      </c>
      <c r="H77" s="53">
        <f t="shared" si="2"/>
        <v>3</v>
      </c>
      <c r="I77" s="13">
        <v>2</v>
      </c>
      <c r="J77" s="69">
        <v>5</v>
      </c>
      <c r="K77" s="53"/>
      <c r="L77" s="69">
        <v>20</v>
      </c>
    </row>
    <row r="78" spans="1:12" x14ac:dyDescent="0.45">
      <c r="A78" s="121" t="s">
        <v>68</v>
      </c>
      <c r="B78" s="53">
        <f t="shared" si="0"/>
        <v>6</v>
      </c>
      <c r="C78" s="53">
        <v>20</v>
      </c>
      <c r="D78" s="69">
        <v>26</v>
      </c>
      <c r="E78" s="53">
        <f t="shared" si="1"/>
        <v>6</v>
      </c>
      <c r="F78" s="13">
        <v>13</v>
      </c>
      <c r="G78" s="69">
        <v>19</v>
      </c>
      <c r="H78" s="53">
        <f t="shared" si="2"/>
        <v>6</v>
      </c>
      <c r="I78" s="13">
        <v>7</v>
      </c>
      <c r="J78" s="69">
        <v>13</v>
      </c>
      <c r="K78" s="53">
        <v>1</v>
      </c>
      <c r="L78" s="69">
        <v>59</v>
      </c>
    </row>
    <row r="79" spans="1:12" x14ac:dyDescent="0.45">
      <c r="A79" s="121" t="s">
        <v>69</v>
      </c>
      <c r="B79" s="53">
        <f t="shared" si="0"/>
        <v>8</v>
      </c>
      <c r="C79" s="53">
        <v>19</v>
      </c>
      <c r="D79" s="69">
        <v>27</v>
      </c>
      <c r="E79" s="53">
        <f t="shared" si="1"/>
        <v>8</v>
      </c>
      <c r="F79" s="13">
        <v>13</v>
      </c>
      <c r="G79" s="69">
        <v>21</v>
      </c>
      <c r="H79" s="53">
        <f t="shared" si="2"/>
        <v>8</v>
      </c>
      <c r="I79" s="13">
        <v>8</v>
      </c>
      <c r="J79" s="69">
        <v>16</v>
      </c>
      <c r="K79" s="53">
        <v>2</v>
      </c>
      <c r="L79" s="69">
        <v>66</v>
      </c>
    </row>
    <row r="80" spans="1:12" x14ac:dyDescent="0.45">
      <c r="A80" s="121" t="s">
        <v>70</v>
      </c>
      <c r="B80" s="53">
        <f t="shared" si="0"/>
        <v>3</v>
      </c>
      <c r="C80" s="53">
        <v>10</v>
      </c>
      <c r="D80" s="69">
        <v>13</v>
      </c>
      <c r="E80" s="53">
        <f t="shared" si="1"/>
        <v>3</v>
      </c>
      <c r="F80" s="13">
        <v>9</v>
      </c>
      <c r="G80" s="69">
        <v>12</v>
      </c>
      <c r="H80" s="53">
        <f t="shared" si="2"/>
        <v>3</v>
      </c>
      <c r="I80" s="13">
        <v>6</v>
      </c>
      <c r="J80" s="69">
        <v>9</v>
      </c>
      <c r="K80" s="53"/>
      <c r="L80" s="69">
        <v>34</v>
      </c>
    </row>
    <row r="81" spans="1:12" x14ac:dyDescent="0.45">
      <c r="A81" s="121" t="s">
        <v>71</v>
      </c>
      <c r="B81" s="53">
        <f t="shared" si="0"/>
        <v>8</v>
      </c>
      <c r="C81" s="53">
        <v>22</v>
      </c>
      <c r="D81" s="69">
        <v>30</v>
      </c>
      <c r="E81" s="53">
        <f t="shared" si="1"/>
        <v>8</v>
      </c>
      <c r="F81" s="13">
        <v>14</v>
      </c>
      <c r="G81" s="69">
        <v>22</v>
      </c>
      <c r="H81" s="53">
        <f t="shared" si="2"/>
        <v>8</v>
      </c>
      <c r="I81" s="13">
        <v>8</v>
      </c>
      <c r="J81" s="69">
        <v>16</v>
      </c>
      <c r="K81" s="53">
        <v>2</v>
      </c>
      <c r="L81" s="69">
        <v>70</v>
      </c>
    </row>
    <row r="82" spans="1:12" x14ac:dyDescent="0.45">
      <c r="A82" s="121" t="s">
        <v>72</v>
      </c>
      <c r="B82" s="53">
        <f t="shared" si="0"/>
        <v>2</v>
      </c>
      <c r="C82" s="53">
        <v>5</v>
      </c>
      <c r="D82" s="69">
        <v>7</v>
      </c>
      <c r="E82" s="53">
        <f t="shared" si="1"/>
        <v>2</v>
      </c>
      <c r="F82" s="13">
        <v>2</v>
      </c>
      <c r="G82" s="69">
        <v>4</v>
      </c>
      <c r="H82" s="53">
        <f t="shared" si="2"/>
        <v>2</v>
      </c>
      <c r="I82" s="13">
        <v>1</v>
      </c>
      <c r="J82" s="69">
        <v>3</v>
      </c>
      <c r="K82" s="53"/>
      <c r="L82" s="69">
        <v>14</v>
      </c>
    </row>
    <row r="83" spans="1:12" x14ac:dyDescent="0.45">
      <c r="A83" s="121" t="s">
        <v>73</v>
      </c>
      <c r="B83" s="53">
        <f t="shared" si="0"/>
        <v>5</v>
      </c>
      <c r="C83" s="53">
        <v>15</v>
      </c>
      <c r="D83" s="69">
        <v>20</v>
      </c>
      <c r="E83" s="53">
        <f t="shared" si="1"/>
        <v>5</v>
      </c>
      <c r="F83" s="13">
        <v>10</v>
      </c>
      <c r="G83" s="69">
        <v>15</v>
      </c>
      <c r="H83" s="53">
        <f t="shared" si="2"/>
        <v>5</v>
      </c>
      <c r="I83" s="13">
        <v>6</v>
      </c>
      <c r="J83" s="69">
        <v>11</v>
      </c>
      <c r="K83" s="53">
        <v>1</v>
      </c>
      <c r="L83" s="69">
        <v>47</v>
      </c>
    </row>
    <row r="84" spans="1:12" x14ac:dyDescent="0.45">
      <c r="A84" s="121" t="s">
        <v>74</v>
      </c>
      <c r="B84" s="53">
        <f t="shared" si="0"/>
        <v>3</v>
      </c>
      <c r="C84" s="53">
        <v>9</v>
      </c>
      <c r="D84" s="69">
        <v>12</v>
      </c>
      <c r="E84" s="53">
        <f t="shared" si="1"/>
        <v>3</v>
      </c>
      <c r="F84" s="13">
        <v>4</v>
      </c>
      <c r="G84" s="69">
        <v>7</v>
      </c>
      <c r="H84" s="53">
        <f t="shared" si="2"/>
        <v>3</v>
      </c>
      <c r="I84" s="13">
        <v>2</v>
      </c>
      <c r="J84" s="69">
        <v>5</v>
      </c>
      <c r="K84" s="53">
        <v>1</v>
      </c>
      <c r="L84" s="69">
        <v>25</v>
      </c>
    </row>
    <row r="85" spans="1:12" x14ac:dyDescent="0.45">
      <c r="A85" s="121" t="s">
        <v>75</v>
      </c>
      <c r="B85" s="53">
        <f t="shared" si="0"/>
        <v>4</v>
      </c>
      <c r="C85" s="53">
        <v>12</v>
      </c>
      <c r="D85" s="69">
        <v>16</v>
      </c>
      <c r="E85" s="53">
        <f t="shared" si="1"/>
        <v>4</v>
      </c>
      <c r="F85" s="13">
        <v>9</v>
      </c>
      <c r="G85" s="69">
        <v>13</v>
      </c>
      <c r="H85" s="53">
        <f t="shared" si="2"/>
        <v>4</v>
      </c>
      <c r="I85" s="13">
        <v>6</v>
      </c>
      <c r="J85" s="69">
        <v>10</v>
      </c>
      <c r="K85" s="53">
        <v>1</v>
      </c>
      <c r="L85" s="69">
        <v>40</v>
      </c>
    </row>
    <row r="86" spans="1:12" x14ac:dyDescent="0.45">
      <c r="A86" s="121" t="s">
        <v>76</v>
      </c>
      <c r="B86" s="53">
        <f t="shared" si="0"/>
        <v>7</v>
      </c>
      <c r="C86" s="53">
        <v>18</v>
      </c>
      <c r="D86" s="69">
        <v>25</v>
      </c>
      <c r="E86" s="53">
        <f t="shared" si="1"/>
        <v>7</v>
      </c>
      <c r="F86" s="13">
        <v>11</v>
      </c>
      <c r="G86" s="69">
        <v>18</v>
      </c>
      <c r="H86" s="53">
        <f t="shared" si="2"/>
        <v>7</v>
      </c>
      <c r="I86" s="13">
        <v>6</v>
      </c>
      <c r="J86" s="69">
        <v>13</v>
      </c>
      <c r="K86" s="53">
        <v>1</v>
      </c>
      <c r="L86" s="69">
        <v>57</v>
      </c>
    </row>
  </sheetData>
  <mergeCells count="8">
    <mergeCell ref="I1:M1"/>
    <mergeCell ref="B3:F3"/>
    <mergeCell ref="A45:L45"/>
    <mergeCell ref="A46:A47"/>
    <mergeCell ref="B46:D46"/>
    <mergeCell ref="E46:G46"/>
    <mergeCell ref="H46:J46"/>
    <mergeCell ref="L46:L4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BF57C-05A2-4C49-8918-0802A82AF746}">
  <dimension ref="A1:AB104"/>
  <sheetViews>
    <sheetView zoomScale="80" zoomScaleNormal="80" workbookViewId="0">
      <selection activeCell="J36" sqref="J36"/>
    </sheetView>
  </sheetViews>
  <sheetFormatPr defaultRowHeight="14.25" x14ac:dyDescent="0.45"/>
  <cols>
    <col min="1" max="1" width="41.19921875" customWidth="1"/>
    <col min="2" max="2" width="19.46484375" customWidth="1"/>
    <col min="3" max="3" width="23.19921875" customWidth="1"/>
    <col min="4" max="4" width="20" customWidth="1"/>
    <col min="5" max="5" width="11.3984375" customWidth="1"/>
    <col min="7" max="7" width="16.46484375" customWidth="1"/>
    <col min="8" max="8" width="20.9296875" customWidth="1"/>
    <col min="9" max="9" width="14.73046875" customWidth="1"/>
    <col min="11" max="11" width="16.53125" customWidth="1"/>
    <col min="27" max="27" width="14.86328125" customWidth="1"/>
    <col min="28" max="28" width="12.3984375" customWidth="1"/>
    <col min="29" max="29" width="11.73046875" customWidth="1"/>
  </cols>
  <sheetData>
    <row r="1" spans="1:22" ht="15.75" x14ac:dyDescent="0.5">
      <c r="A1" s="151" t="s">
        <v>109</v>
      </c>
      <c r="B1" s="151"/>
      <c r="C1" s="151"/>
      <c r="D1" s="151"/>
      <c r="E1" s="151"/>
      <c r="F1" s="61" t="s">
        <v>110</v>
      </c>
      <c r="G1" s="61"/>
      <c r="H1" s="151" t="s">
        <v>110</v>
      </c>
      <c r="I1" s="151"/>
      <c r="J1" s="151"/>
      <c r="K1" s="151"/>
      <c r="L1" s="153"/>
      <c r="M1" s="61"/>
      <c r="Q1" s="12"/>
    </row>
    <row r="2" spans="1:22" ht="15.75" x14ac:dyDescent="0.5">
      <c r="A2" s="37" t="s">
        <v>105</v>
      </c>
      <c r="B2" s="14" t="s">
        <v>15</v>
      </c>
      <c r="C2" s="14" t="s">
        <v>96</v>
      </c>
      <c r="D2" s="14" t="s">
        <v>37</v>
      </c>
      <c r="E2" s="7" t="s">
        <v>125</v>
      </c>
      <c r="F2" s="122"/>
      <c r="G2" s="122"/>
      <c r="H2" s="154" t="s">
        <v>89</v>
      </c>
      <c r="I2" s="155"/>
      <c r="J2" s="14" t="s">
        <v>103</v>
      </c>
      <c r="K2" s="137" t="s">
        <v>102</v>
      </c>
      <c r="L2" s="7" t="s">
        <v>77</v>
      </c>
      <c r="M2" s="61"/>
      <c r="N2" s="41"/>
      <c r="Q2" s="61"/>
    </row>
    <row r="3" spans="1:22" x14ac:dyDescent="0.45">
      <c r="A3" s="18" t="s">
        <v>12</v>
      </c>
      <c r="B3" s="21">
        <v>1778</v>
      </c>
      <c r="C3" s="21">
        <v>336</v>
      </c>
      <c r="D3" s="53" t="s">
        <v>131</v>
      </c>
      <c r="E3" s="130">
        <v>2116</v>
      </c>
      <c r="F3" s="123"/>
      <c r="G3" s="123"/>
      <c r="H3" s="117" t="s">
        <v>90</v>
      </c>
      <c r="I3" s="23"/>
      <c r="J3" s="23">
        <v>37120</v>
      </c>
      <c r="K3" s="139">
        <v>2046</v>
      </c>
      <c r="L3" s="22">
        <v>39166</v>
      </c>
      <c r="M3" s="42"/>
      <c r="N3" s="42"/>
      <c r="Q3" s="42"/>
    </row>
    <row r="4" spans="1:22" x14ac:dyDescent="0.45">
      <c r="A4" s="18" t="s">
        <v>16</v>
      </c>
      <c r="B4" s="21"/>
      <c r="C4" s="21"/>
      <c r="D4" s="13">
        <v>380</v>
      </c>
      <c r="E4" s="131">
        <v>380</v>
      </c>
      <c r="F4" s="123"/>
      <c r="G4" s="123"/>
      <c r="H4" s="117" t="s">
        <v>91</v>
      </c>
      <c r="I4" s="23"/>
      <c r="J4" s="23">
        <v>15162</v>
      </c>
      <c r="K4" s="139"/>
      <c r="L4" s="22">
        <v>15162</v>
      </c>
      <c r="M4" s="42"/>
      <c r="N4" s="42"/>
      <c r="Q4" s="42"/>
    </row>
    <row r="5" spans="1:22" x14ac:dyDescent="0.45">
      <c r="A5" s="18" t="s">
        <v>17</v>
      </c>
      <c r="B5" s="21">
        <v>35862</v>
      </c>
      <c r="C5" s="21">
        <v>3070</v>
      </c>
      <c r="D5" s="53" t="s">
        <v>131</v>
      </c>
      <c r="E5" s="130">
        <v>38934</v>
      </c>
      <c r="F5" s="123"/>
      <c r="G5" s="123"/>
      <c r="H5" s="117" t="s">
        <v>18</v>
      </c>
      <c r="I5" s="23"/>
      <c r="J5" s="23"/>
      <c r="K5" s="23">
        <v>148</v>
      </c>
      <c r="L5" s="22">
        <v>148</v>
      </c>
      <c r="M5" s="42"/>
      <c r="N5" s="42"/>
      <c r="Q5" s="42"/>
    </row>
    <row r="6" spans="1:22" x14ac:dyDescent="0.45">
      <c r="A6" s="18" t="s">
        <v>18</v>
      </c>
      <c r="B6" s="21">
        <v>4981</v>
      </c>
      <c r="C6" s="21">
        <v>2020</v>
      </c>
      <c r="D6" s="13"/>
      <c r="E6" s="130">
        <v>7001</v>
      </c>
      <c r="F6" s="123"/>
      <c r="G6" s="123"/>
      <c r="H6" s="47" t="s">
        <v>20</v>
      </c>
      <c r="I6" s="48"/>
      <c r="J6" s="23">
        <v>6545</v>
      </c>
      <c r="K6" s="23">
        <v>1488</v>
      </c>
      <c r="L6" s="22">
        <v>8033</v>
      </c>
      <c r="M6" s="42"/>
      <c r="N6" s="42"/>
      <c r="Q6" s="42"/>
    </row>
    <row r="7" spans="1:22" x14ac:dyDescent="0.45">
      <c r="A7" s="18" t="s">
        <v>19</v>
      </c>
      <c r="B7" s="21">
        <v>43533</v>
      </c>
      <c r="C7" s="21">
        <v>7132</v>
      </c>
      <c r="D7" s="13"/>
      <c r="E7" s="132" t="s">
        <v>152</v>
      </c>
      <c r="F7" s="124"/>
      <c r="G7" s="123"/>
      <c r="H7" s="126" t="s">
        <v>23</v>
      </c>
      <c r="I7" s="126"/>
      <c r="J7" s="51"/>
      <c r="K7" s="23">
        <v>1079</v>
      </c>
      <c r="L7" s="22">
        <v>1079</v>
      </c>
      <c r="M7" s="12"/>
      <c r="N7" s="12"/>
      <c r="Q7" s="12"/>
    </row>
    <row r="8" spans="1:22" x14ac:dyDescent="0.45">
      <c r="A8" s="18" t="s">
        <v>20</v>
      </c>
      <c r="B8" s="21">
        <v>28953</v>
      </c>
      <c r="C8" s="21">
        <v>4029</v>
      </c>
      <c r="D8" s="13">
        <v>359</v>
      </c>
      <c r="E8" s="132" t="s">
        <v>153</v>
      </c>
      <c r="F8" s="125"/>
      <c r="G8" s="50"/>
      <c r="H8" s="152" t="s">
        <v>77</v>
      </c>
      <c r="I8" s="152"/>
      <c r="J8" s="46">
        <v>58827</v>
      </c>
      <c r="K8" s="22">
        <v>4761</v>
      </c>
      <c r="L8" s="22">
        <v>63588</v>
      </c>
      <c r="M8" s="12"/>
      <c r="N8" s="12"/>
      <c r="Q8" s="12"/>
    </row>
    <row r="9" spans="1:22" x14ac:dyDescent="0.45">
      <c r="A9" s="18" t="s">
        <v>21</v>
      </c>
      <c r="B9" s="21">
        <v>48358</v>
      </c>
      <c r="C9" s="21">
        <v>9142</v>
      </c>
      <c r="D9" s="13"/>
      <c r="E9" s="130">
        <v>57500</v>
      </c>
      <c r="F9" s="42"/>
      <c r="G9" s="42"/>
      <c r="H9" s="42"/>
      <c r="I9" s="42"/>
      <c r="J9" s="12"/>
      <c r="K9" s="12"/>
      <c r="L9" s="12"/>
      <c r="M9" s="12"/>
      <c r="N9" s="12"/>
      <c r="Q9" s="42"/>
      <c r="R9" s="42"/>
      <c r="S9" s="12"/>
      <c r="T9" s="12"/>
      <c r="U9" s="42"/>
      <c r="V9" s="12"/>
    </row>
    <row r="10" spans="1:22" x14ac:dyDescent="0.45">
      <c r="A10" s="18" t="s">
        <v>22</v>
      </c>
      <c r="B10" s="21">
        <v>1734</v>
      </c>
      <c r="C10" s="21">
        <v>549</v>
      </c>
      <c r="D10" s="13"/>
      <c r="E10" s="130">
        <v>2283</v>
      </c>
      <c r="F10" s="41"/>
      <c r="G10" s="41"/>
      <c r="H10" s="41"/>
      <c r="I10" s="41"/>
      <c r="J10" s="50"/>
      <c r="K10" s="12"/>
      <c r="L10" s="12"/>
      <c r="M10" s="12"/>
      <c r="N10" s="12"/>
      <c r="U10" s="41"/>
      <c r="V10" s="50"/>
    </row>
    <row r="11" spans="1:22" x14ac:dyDescent="0.45">
      <c r="A11" s="18" t="s">
        <v>23</v>
      </c>
      <c r="B11" s="21">
        <v>19064</v>
      </c>
      <c r="C11" s="21">
        <v>2939</v>
      </c>
      <c r="D11" s="13"/>
      <c r="E11" s="130">
        <v>22003</v>
      </c>
      <c r="I11" s="41"/>
      <c r="J11" s="42"/>
      <c r="K11" s="12"/>
      <c r="L11" s="12"/>
      <c r="M11" s="12"/>
      <c r="N11" s="12"/>
    </row>
    <row r="12" spans="1:22" x14ac:dyDescent="0.45">
      <c r="A12" s="18" t="s">
        <v>24</v>
      </c>
      <c r="B12" s="21"/>
      <c r="C12" s="13">
        <v>459</v>
      </c>
      <c r="D12" s="13"/>
      <c r="E12" s="131">
        <v>459</v>
      </c>
      <c r="J12" s="42"/>
      <c r="K12" s="50"/>
      <c r="L12" s="50"/>
      <c r="M12" s="42"/>
      <c r="N12" s="12"/>
    </row>
    <row r="13" spans="1:22" x14ac:dyDescent="0.45">
      <c r="A13" s="18" t="s">
        <v>25</v>
      </c>
      <c r="B13" s="21">
        <v>325</v>
      </c>
      <c r="C13" s="21">
        <v>237</v>
      </c>
      <c r="D13" s="13"/>
      <c r="E13" s="131">
        <v>562</v>
      </c>
      <c r="J13" s="12"/>
      <c r="K13" s="42"/>
      <c r="L13" s="42"/>
      <c r="M13" s="42"/>
      <c r="N13" s="12"/>
    </row>
    <row r="14" spans="1:22" x14ac:dyDescent="0.45">
      <c r="A14" s="18" t="s">
        <v>26</v>
      </c>
      <c r="B14" s="21">
        <v>3129</v>
      </c>
      <c r="C14" s="21">
        <v>3229</v>
      </c>
      <c r="D14" s="13"/>
      <c r="E14" s="130">
        <v>6358</v>
      </c>
      <c r="J14" s="12"/>
      <c r="K14" s="42"/>
      <c r="L14" s="42"/>
      <c r="M14" s="42"/>
      <c r="N14" s="12"/>
    </row>
    <row r="15" spans="1:22" x14ac:dyDescent="0.45">
      <c r="A15" s="18" t="s">
        <v>27</v>
      </c>
      <c r="B15" s="21"/>
      <c r="C15" s="21"/>
      <c r="D15" s="13">
        <v>1129</v>
      </c>
      <c r="E15" s="130">
        <v>1129</v>
      </c>
      <c r="K15" s="12"/>
      <c r="L15" s="12"/>
      <c r="M15" s="12"/>
      <c r="N15" s="12"/>
    </row>
    <row r="16" spans="1:22" x14ac:dyDescent="0.45">
      <c r="A16" s="127"/>
      <c r="B16" s="128"/>
      <c r="C16" s="128"/>
      <c r="D16" s="42"/>
      <c r="E16" s="129"/>
      <c r="F16" s="12"/>
      <c r="G16" s="12"/>
      <c r="K16" s="12"/>
      <c r="L16" s="12"/>
      <c r="M16" s="12"/>
      <c r="N16" s="12"/>
    </row>
    <row r="17" spans="1:14" x14ac:dyDescent="0.45">
      <c r="A17" s="127"/>
      <c r="B17" s="128"/>
      <c r="C17" s="128"/>
      <c r="D17" s="42"/>
      <c r="E17" s="129"/>
      <c r="F17" s="12"/>
      <c r="G17" s="12"/>
      <c r="K17" s="12"/>
      <c r="L17" s="12"/>
      <c r="M17" s="12"/>
      <c r="N17" s="12"/>
    </row>
    <row r="18" spans="1:14" ht="15.75" x14ac:dyDescent="0.45">
      <c r="A18" s="157" t="s">
        <v>154</v>
      </c>
      <c r="B18" s="157"/>
      <c r="C18" s="157"/>
      <c r="D18" s="157"/>
      <c r="E18" s="157"/>
      <c r="F18" s="12"/>
      <c r="G18" s="12"/>
      <c r="K18" s="12"/>
      <c r="L18" s="12"/>
      <c r="M18" s="12"/>
      <c r="N18" s="12"/>
    </row>
    <row r="19" spans="1:14" x14ac:dyDescent="0.45">
      <c r="A19" s="133" t="s">
        <v>11</v>
      </c>
      <c r="B19" s="134" t="s">
        <v>15</v>
      </c>
      <c r="C19" s="134" t="s">
        <v>96</v>
      </c>
      <c r="D19" s="137" t="s">
        <v>37</v>
      </c>
      <c r="E19" s="38" t="s">
        <v>77</v>
      </c>
      <c r="F19" s="12"/>
      <c r="G19" s="12"/>
      <c r="K19" s="12"/>
      <c r="L19" s="12"/>
      <c r="M19" s="12"/>
      <c r="N19" s="12"/>
    </row>
    <row r="20" spans="1:14" x14ac:dyDescent="0.45">
      <c r="A20" s="120" t="s">
        <v>38</v>
      </c>
      <c r="B20" s="128">
        <v>250</v>
      </c>
      <c r="C20" s="128">
        <v>16</v>
      </c>
      <c r="D20" s="42">
        <v>36</v>
      </c>
      <c r="E20" s="38">
        <v>302</v>
      </c>
      <c r="F20" s="12"/>
      <c r="G20" s="12"/>
      <c r="K20" s="12"/>
      <c r="L20" s="12"/>
      <c r="M20" s="12"/>
      <c r="N20" s="12"/>
    </row>
    <row r="21" spans="1:14" x14ac:dyDescent="0.45">
      <c r="A21" s="59" t="s">
        <v>39</v>
      </c>
      <c r="B21" s="128">
        <v>377</v>
      </c>
      <c r="C21" s="128">
        <v>51</v>
      </c>
      <c r="D21" s="42"/>
      <c r="E21" s="38">
        <v>430</v>
      </c>
      <c r="F21" s="12"/>
      <c r="G21" s="12"/>
      <c r="K21" s="12"/>
      <c r="L21" s="12"/>
      <c r="M21" s="12"/>
      <c r="N21" s="12"/>
    </row>
    <row r="22" spans="1:14" x14ac:dyDescent="0.45">
      <c r="A22" s="59" t="s">
        <v>40</v>
      </c>
      <c r="B22" s="128">
        <v>2952</v>
      </c>
      <c r="C22" s="128">
        <v>461</v>
      </c>
      <c r="D22" s="42">
        <v>309</v>
      </c>
      <c r="E22" s="38">
        <v>3722</v>
      </c>
      <c r="F22" s="12"/>
      <c r="G22" s="12"/>
      <c r="K22" s="12"/>
      <c r="L22" s="12"/>
      <c r="M22" s="12"/>
      <c r="N22" s="12"/>
    </row>
    <row r="23" spans="1:14" x14ac:dyDescent="0.45">
      <c r="A23" s="59" t="s">
        <v>41</v>
      </c>
      <c r="B23" s="128">
        <v>2150</v>
      </c>
      <c r="C23" s="128">
        <v>220</v>
      </c>
      <c r="D23" s="42">
        <v>76</v>
      </c>
      <c r="E23" s="38">
        <v>2446</v>
      </c>
      <c r="F23" s="12"/>
      <c r="G23" s="12"/>
      <c r="K23" s="12"/>
      <c r="L23" s="12"/>
      <c r="M23" s="12"/>
      <c r="N23" s="12"/>
    </row>
    <row r="24" spans="1:14" x14ac:dyDescent="0.45">
      <c r="A24" s="59" t="s">
        <v>42</v>
      </c>
      <c r="B24" s="128">
        <v>2312</v>
      </c>
      <c r="C24" s="128">
        <v>243</v>
      </c>
      <c r="D24" s="42">
        <v>183</v>
      </c>
      <c r="E24" s="38">
        <v>2738</v>
      </c>
      <c r="F24" s="12"/>
      <c r="G24" s="12"/>
      <c r="K24" s="12"/>
      <c r="L24" s="12"/>
      <c r="M24" s="12"/>
      <c r="N24" s="12"/>
    </row>
    <row r="25" spans="1:14" x14ac:dyDescent="0.45">
      <c r="A25" s="59" t="s">
        <v>43</v>
      </c>
      <c r="B25" s="128">
        <v>11078</v>
      </c>
      <c r="C25" s="128">
        <v>3407</v>
      </c>
      <c r="D25" s="42"/>
      <c r="E25" s="38">
        <v>14485</v>
      </c>
      <c r="F25" s="12"/>
      <c r="G25" s="12"/>
      <c r="K25" s="12"/>
      <c r="L25" s="12"/>
      <c r="M25" s="12"/>
      <c r="N25" s="12"/>
    </row>
    <row r="26" spans="1:14" x14ac:dyDescent="0.45">
      <c r="A26" s="59" t="s">
        <v>44</v>
      </c>
      <c r="B26" s="128">
        <v>79</v>
      </c>
      <c r="C26" s="128">
        <v>10</v>
      </c>
      <c r="D26" s="42"/>
      <c r="E26" s="38">
        <v>89</v>
      </c>
      <c r="F26" s="12"/>
      <c r="G26" s="12"/>
      <c r="K26" s="12"/>
      <c r="L26" s="12"/>
      <c r="M26" s="12"/>
      <c r="N26" s="12"/>
    </row>
    <row r="27" spans="1:14" x14ac:dyDescent="0.45">
      <c r="A27" s="59" t="s">
        <v>45</v>
      </c>
      <c r="B27" s="128">
        <v>1908</v>
      </c>
      <c r="C27" s="128">
        <v>588</v>
      </c>
      <c r="D27" s="42"/>
      <c r="E27" s="38">
        <v>2496</v>
      </c>
      <c r="F27" s="12"/>
      <c r="G27" s="12"/>
      <c r="K27" s="12"/>
      <c r="L27" s="12"/>
      <c r="M27" s="12"/>
      <c r="N27" s="12"/>
    </row>
    <row r="28" spans="1:14" x14ac:dyDescent="0.45">
      <c r="A28" s="59" t="s">
        <v>46</v>
      </c>
      <c r="B28" s="128">
        <v>806</v>
      </c>
      <c r="C28" s="128">
        <v>87</v>
      </c>
      <c r="D28" s="42">
        <v>37</v>
      </c>
      <c r="E28" s="38">
        <v>930</v>
      </c>
      <c r="F28" s="12"/>
      <c r="G28" s="12"/>
      <c r="K28" s="12"/>
      <c r="L28" s="12"/>
      <c r="M28" s="12"/>
      <c r="N28" s="12"/>
    </row>
    <row r="29" spans="1:14" x14ac:dyDescent="0.45">
      <c r="A29" s="59" t="s">
        <v>47</v>
      </c>
      <c r="B29" s="128"/>
      <c r="C29" s="128">
        <v>146</v>
      </c>
      <c r="D29" s="42">
        <v>32</v>
      </c>
      <c r="E29" s="136">
        <v>178</v>
      </c>
      <c r="F29" s="12"/>
      <c r="G29" s="12"/>
      <c r="K29" s="12"/>
      <c r="L29" s="12"/>
      <c r="M29" s="12"/>
      <c r="N29" s="12"/>
    </row>
    <row r="30" spans="1:14" x14ac:dyDescent="0.45">
      <c r="A30" s="59" t="s">
        <v>48</v>
      </c>
      <c r="B30" s="128">
        <v>955</v>
      </c>
      <c r="C30" s="128">
        <v>198</v>
      </c>
      <c r="D30" s="42"/>
      <c r="E30" s="38">
        <v>1153</v>
      </c>
      <c r="F30" s="12"/>
      <c r="G30" s="12"/>
      <c r="K30" s="12"/>
      <c r="L30" s="12"/>
      <c r="M30" s="12"/>
      <c r="N30" s="12"/>
    </row>
    <row r="31" spans="1:14" x14ac:dyDescent="0.45">
      <c r="A31" s="59" t="s">
        <v>49</v>
      </c>
      <c r="B31" s="128">
        <v>53</v>
      </c>
      <c r="C31" s="128"/>
      <c r="D31" s="42"/>
      <c r="E31" s="38">
        <v>58</v>
      </c>
      <c r="F31" s="12"/>
      <c r="G31" s="12"/>
      <c r="K31" s="12"/>
      <c r="L31" s="12"/>
      <c r="M31" s="12"/>
      <c r="N31" s="12"/>
    </row>
    <row r="32" spans="1:14" x14ac:dyDescent="0.45">
      <c r="A32" s="59" t="s">
        <v>50</v>
      </c>
      <c r="B32" s="128">
        <v>1462</v>
      </c>
      <c r="C32" s="128">
        <v>144</v>
      </c>
      <c r="D32" s="42">
        <v>56</v>
      </c>
      <c r="E32" s="38">
        <v>1662</v>
      </c>
      <c r="F32" s="12"/>
      <c r="G32" s="12"/>
      <c r="K32" s="12"/>
      <c r="L32" s="12"/>
      <c r="M32" s="12"/>
      <c r="N32" s="12"/>
    </row>
    <row r="33" spans="1:14" x14ac:dyDescent="0.45">
      <c r="A33" s="59" t="s">
        <v>51</v>
      </c>
      <c r="B33" s="128">
        <v>1690</v>
      </c>
      <c r="C33" s="128">
        <v>172</v>
      </c>
      <c r="D33" s="42"/>
      <c r="E33" s="38">
        <v>1862</v>
      </c>
      <c r="F33" s="12"/>
      <c r="G33" s="12"/>
      <c r="K33" s="12"/>
      <c r="L33" s="12"/>
      <c r="M33" s="12"/>
      <c r="N33" s="12"/>
    </row>
    <row r="34" spans="1:14" x14ac:dyDescent="0.45">
      <c r="A34" s="59" t="s">
        <v>52</v>
      </c>
      <c r="B34" s="128">
        <v>2293</v>
      </c>
      <c r="C34" s="128">
        <v>498</v>
      </c>
      <c r="D34" s="42"/>
      <c r="E34" s="38">
        <v>2791</v>
      </c>
      <c r="F34" s="12"/>
      <c r="G34" s="12"/>
      <c r="K34" s="12"/>
      <c r="L34" s="12"/>
      <c r="M34" s="12"/>
      <c r="N34" s="12"/>
    </row>
    <row r="35" spans="1:14" x14ac:dyDescent="0.45">
      <c r="A35" s="59" t="s">
        <v>53</v>
      </c>
      <c r="B35" s="128">
        <v>1434</v>
      </c>
      <c r="C35" s="128">
        <v>143</v>
      </c>
      <c r="D35" s="42">
        <v>29</v>
      </c>
      <c r="E35" s="38">
        <v>1606</v>
      </c>
      <c r="F35" s="12"/>
      <c r="G35" s="12"/>
      <c r="K35" s="12"/>
      <c r="L35" s="12"/>
      <c r="M35" s="12"/>
      <c r="N35" s="12"/>
    </row>
    <row r="36" spans="1:14" x14ac:dyDescent="0.45">
      <c r="A36" s="59" t="s">
        <v>54</v>
      </c>
      <c r="B36" s="128">
        <v>73072</v>
      </c>
      <c r="C36" s="128">
        <v>12002</v>
      </c>
      <c r="D36" s="42">
        <v>474</v>
      </c>
      <c r="E36" s="38">
        <v>85548</v>
      </c>
      <c r="F36" s="12"/>
      <c r="G36" s="12"/>
      <c r="K36" s="12"/>
      <c r="L36" s="12"/>
      <c r="M36" s="12"/>
      <c r="N36" s="12"/>
    </row>
    <row r="37" spans="1:14" x14ac:dyDescent="0.45">
      <c r="A37" s="59" t="s">
        <v>55</v>
      </c>
      <c r="B37" s="128">
        <v>6095</v>
      </c>
      <c r="C37" s="128">
        <v>993</v>
      </c>
      <c r="D37" s="42"/>
      <c r="E37" s="38">
        <v>7094</v>
      </c>
      <c r="F37" s="12"/>
      <c r="G37" s="12"/>
      <c r="K37" s="12"/>
      <c r="L37" s="12"/>
      <c r="M37" s="12"/>
      <c r="N37" s="12"/>
    </row>
    <row r="38" spans="1:14" x14ac:dyDescent="0.45">
      <c r="A38" s="59" t="s">
        <v>56</v>
      </c>
      <c r="B38" s="128">
        <v>1034</v>
      </c>
      <c r="C38" s="128">
        <v>125</v>
      </c>
      <c r="D38" s="42"/>
      <c r="E38" s="38">
        <v>1227</v>
      </c>
      <c r="F38" s="12"/>
      <c r="G38" s="12"/>
      <c r="K38" s="12"/>
      <c r="L38" s="12"/>
      <c r="M38" s="12"/>
      <c r="N38" s="12"/>
    </row>
    <row r="39" spans="1:14" x14ac:dyDescent="0.45">
      <c r="A39" s="59" t="s">
        <v>57</v>
      </c>
      <c r="B39" s="128">
        <v>769</v>
      </c>
      <c r="C39" s="128">
        <v>158</v>
      </c>
      <c r="D39" s="42">
        <v>15</v>
      </c>
      <c r="E39" s="38">
        <v>942</v>
      </c>
      <c r="F39" s="12"/>
      <c r="G39" s="12"/>
      <c r="K39" s="12"/>
      <c r="L39" s="12"/>
      <c r="M39" s="12"/>
      <c r="N39" s="12"/>
    </row>
    <row r="40" spans="1:14" x14ac:dyDescent="0.45">
      <c r="A40" s="59" t="s">
        <v>58</v>
      </c>
      <c r="B40" s="128">
        <v>1255</v>
      </c>
      <c r="C40" s="128">
        <v>208</v>
      </c>
      <c r="D40" s="42"/>
      <c r="E40" s="38">
        <v>1463</v>
      </c>
      <c r="F40" s="12"/>
      <c r="G40" s="12"/>
      <c r="K40" s="12"/>
      <c r="L40" s="12"/>
      <c r="M40" s="12"/>
      <c r="N40" s="12"/>
    </row>
    <row r="41" spans="1:14" x14ac:dyDescent="0.45">
      <c r="A41" s="59" t="s">
        <v>59</v>
      </c>
      <c r="B41" s="128">
        <v>315</v>
      </c>
      <c r="C41" s="128">
        <v>40</v>
      </c>
      <c r="D41" s="42"/>
      <c r="E41" s="38">
        <v>356</v>
      </c>
      <c r="F41" s="12"/>
      <c r="G41" s="12"/>
      <c r="K41" s="12"/>
      <c r="L41" s="12"/>
      <c r="M41" s="12"/>
      <c r="N41" s="12"/>
    </row>
    <row r="42" spans="1:14" x14ac:dyDescent="0.45">
      <c r="A42" s="59" t="s">
        <v>60</v>
      </c>
      <c r="B42" s="128">
        <v>1278</v>
      </c>
      <c r="C42" s="128">
        <v>189</v>
      </c>
      <c r="D42" s="42">
        <v>11</v>
      </c>
      <c r="E42" s="38">
        <v>1478</v>
      </c>
      <c r="F42" s="12"/>
      <c r="G42" s="12"/>
      <c r="K42" s="12"/>
      <c r="L42" s="12"/>
      <c r="M42" s="12"/>
      <c r="N42" s="12"/>
    </row>
    <row r="43" spans="1:14" ht="18.75" customHeight="1" x14ac:dyDescent="0.45">
      <c r="A43" s="59" t="s">
        <v>61</v>
      </c>
      <c r="B43" s="128">
        <v>1180</v>
      </c>
      <c r="C43" s="128">
        <v>105</v>
      </c>
      <c r="D43" s="42">
        <v>36</v>
      </c>
      <c r="E43" s="38">
        <v>1321</v>
      </c>
      <c r="F43" s="12"/>
      <c r="G43" s="12"/>
      <c r="K43" s="12"/>
      <c r="L43" s="12"/>
      <c r="M43" s="12"/>
      <c r="N43" s="12"/>
    </row>
    <row r="44" spans="1:14" x14ac:dyDescent="0.45">
      <c r="A44" s="59" t="s">
        <v>62</v>
      </c>
      <c r="B44" s="128">
        <v>681</v>
      </c>
      <c r="C44" s="128">
        <v>82</v>
      </c>
      <c r="D44" s="42"/>
      <c r="E44" s="38">
        <v>763</v>
      </c>
      <c r="F44" s="12"/>
      <c r="G44" s="12"/>
      <c r="K44" s="12"/>
      <c r="L44" s="12"/>
      <c r="M44" s="12"/>
      <c r="N44" s="12"/>
    </row>
    <row r="45" spans="1:14" x14ac:dyDescent="0.45">
      <c r="A45" s="59" t="s">
        <v>106</v>
      </c>
      <c r="B45" s="128">
        <v>391</v>
      </c>
      <c r="C45" s="128">
        <v>46</v>
      </c>
      <c r="D45" s="42"/>
      <c r="E45" s="38">
        <v>437</v>
      </c>
      <c r="F45" s="12"/>
      <c r="G45" s="12"/>
      <c r="K45" s="12"/>
      <c r="L45" s="12"/>
      <c r="M45" s="12"/>
      <c r="N45" s="12"/>
    </row>
    <row r="46" spans="1:14" x14ac:dyDescent="0.45">
      <c r="A46" s="59" t="s">
        <v>64</v>
      </c>
      <c r="B46" s="128">
        <v>16465</v>
      </c>
      <c r="C46" s="128">
        <v>2852</v>
      </c>
      <c r="D46" s="42">
        <v>369</v>
      </c>
      <c r="E46" s="38">
        <v>19686</v>
      </c>
      <c r="F46" s="12"/>
      <c r="G46" s="12"/>
      <c r="K46" s="12"/>
      <c r="L46" s="12"/>
      <c r="M46" s="12"/>
      <c r="N46" s="12"/>
    </row>
    <row r="47" spans="1:14" x14ac:dyDescent="0.45">
      <c r="A47" s="59" t="s">
        <v>65</v>
      </c>
      <c r="B47" s="128">
        <v>1597</v>
      </c>
      <c r="C47" s="128">
        <v>187</v>
      </c>
      <c r="D47" s="42"/>
      <c r="E47" s="38">
        <v>1784</v>
      </c>
      <c r="F47" s="12"/>
      <c r="G47" s="12"/>
      <c r="K47" s="12"/>
      <c r="L47" s="12"/>
      <c r="M47" s="12"/>
      <c r="N47" s="12"/>
    </row>
    <row r="48" spans="1:14" x14ac:dyDescent="0.45">
      <c r="A48" s="59" t="s">
        <v>66</v>
      </c>
      <c r="B48" s="128">
        <v>3040</v>
      </c>
      <c r="C48" s="128">
        <v>692</v>
      </c>
      <c r="D48" s="42"/>
      <c r="E48" s="38">
        <v>3732</v>
      </c>
      <c r="F48" s="12"/>
      <c r="G48" s="12"/>
      <c r="K48" s="12"/>
      <c r="L48" s="12"/>
      <c r="M48" s="12"/>
      <c r="N48" s="12"/>
    </row>
    <row r="49" spans="1:28" x14ac:dyDescent="0.45">
      <c r="A49" s="59" t="s">
        <v>67</v>
      </c>
      <c r="B49" s="128">
        <v>360</v>
      </c>
      <c r="C49" s="128">
        <v>71</v>
      </c>
      <c r="D49" s="42"/>
      <c r="E49" s="38">
        <v>431</v>
      </c>
      <c r="F49" s="12"/>
      <c r="G49" s="12"/>
      <c r="K49" s="12"/>
      <c r="L49" s="12"/>
      <c r="M49" s="12"/>
      <c r="N49" s="12"/>
    </row>
    <row r="50" spans="1:28" x14ac:dyDescent="0.45">
      <c r="A50" s="59" t="s">
        <v>68</v>
      </c>
      <c r="B50" s="128">
        <v>19157</v>
      </c>
      <c r="C50" s="128">
        <v>3492</v>
      </c>
      <c r="D50" s="42"/>
      <c r="E50" s="38">
        <v>22649</v>
      </c>
      <c r="F50" s="12"/>
      <c r="G50" s="12"/>
      <c r="K50" s="12"/>
      <c r="L50" s="12"/>
      <c r="M50" s="12"/>
      <c r="N50" s="12"/>
    </row>
    <row r="51" spans="1:28" x14ac:dyDescent="0.45">
      <c r="A51" s="59" t="s">
        <v>69</v>
      </c>
      <c r="B51" s="128">
        <v>11802</v>
      </c>
      <c r="C51" s="128">
        <v>2015</v>
      </c>
      <c r="D51" s="42">
        <v>26</v>
      </c>
      <c r="E51" s="38">
        <v>13843</v>
      </c>
      <c r="F51" s="12"/>
      <c r="G51" s="12"/>
      <c r="K51" s="12"/>
      <c r="L51" s="12"/>
      <c r="M51" s="12"/>
      <c r="N51" s="12"/>
    </row>
    <row r="52" spans="1:28" x14ac:dyDescent="0.45">
      <c r="A52" s="59" t="s">
        <v>70</v>
      </c>
      <c r="B52" s="128">
        <v>1124</v>
      </c>
      <c r="C52" s="128">
        <v>115</v>
      </c>
      <c r="D52" s="42"/>
      <c r="E52" s="38">
        <v>1239</v>
      </c>
      <c r="F52" s="12"/>
      <c r="G52" s="12"/>
      <c r="K52" s="12"/>
      <c r="L52" s="12"/>
      <c r="M52" s="12"/>
      <c r="N52" s="12"/>
    </row>
    <row r="53" spans="1:28" x14ac:dyDescent="0.45">
      <c r="A53" s="59" t="s">
        <v>71</v>
      </c>
      <c r="B53" s="128">
        <v>5804</v>
      </c>
      <c r="C53" s="128">
        <v>1069</v>
      </c>
      <c r="D53" s="42"/>
      <c r="E53" s="38">
        <v>6873</v>
      </c>
      <c r="F53" s="12"/>
      <c r="G53" s="12"/>
      <c r="K53" s="12"/>
      <c r="L53" s="12"/>
      <c r="M53" s="12"/>
      <c r="N53" s="12"/>
    </row>
    <row r="54" spans="1:28" x14ac:dyDescent="0.45">
      <c r="A54" s="59" t="s">
        <v>72</v>
      </c>
      <c r="B54" s="128">
        <v>89</v>
      </c>
      <c r="C54" s="128"/>
      <c r="D54" s="42"/>
      <c r="E54" s="38">
        <v>97</v>
      </c>
      <c r="F54" s="12"/>
      <c r="G54" s="12"/>
      <c r="K54" s="12"/>
      <c r="L54" s="12"/>
      <c r="M54" s="12"/>
      <c r="N54" s="12"/>
    </row>
    <row r="55" spans="1:28" x14ac:dyDescent="0.45">
      <c r="A55" s="59" t="s">
        <v>73</v>
      </c>
      <c r="B55" s="128">
        <v>1028</v>
      </c>
      <c r="C55" s="128">
        <v>219</v>
      </c>
      <c r="D55" s="42"/>
      <c r="E55" s="38">
        <v>1247</v>
      </c>
      <c r="F55" s="12"/>
      <c r="G55" s="12"/>
      <c r="K55" s="12"/>
      <c r="L55" s="12"/>
      <c r="M55" s="12"/>
      <c r="N55" s="12"/>
    </row>
    <row r="56" spans="1:28" x14ac:dyDescent="0.45">
      <c r="A56" s="59" t="s">
        <v>74</v>
      </c>
      <c r="B56" s="128">
        <v>7890</v>
      </c>
      <c r="C56" s="128">
        <v>1726</v>
      </c>
      <c r="D56" s="42"/>
      <c r="E56" s="38">
        <v>9616</v>
      </c>
      <c r="F56" s="12"/>
      <c r="G56" s="12"/>
      <c r="K56" s="12"/>
      <c r="L56" s="12"/>
      <c r="M56" s="12"/>
      <c r="N56" s="12"/>
    </row>
    <row r="57" spans="1:28" x14ac:dyDescent="0.45">
      <c r="A57" s="59" t="s">
        <v>75</v>
      </c>
      <c r="B57" s="128">
        <v>776</v>
      </c>
      <c r="C57" s="128">
        <v>85</v>
      </c>
      <c r="D57" s="42">
        <v>42</v>
      </c>
      <c r="E57" s="38">
        <v>903</v>
      </c>
      <c r="F57" s="12"/>
      <c r="G57" s="12"/>
      <c r="K57" s="12"/>
      <c r="L57" s="12"/>
      <c r="M57" s="12"/>
      <c r="N57" s="12"/>
    </row>
    <row r="58" spans="1:28" x14ac:dyDescent="0.45">
      <c r="A58" s="65" t="s">
        <v>76</v>
      </c>
      <c r="B58" s="128">
        <v>2570</v>
      </c>
      <c r="C58" s="128">
        <v>388</v>
      </c>
      <c r="D58" s="42">
        <v>96</v>
      </c>
      <c r="E58" s="38">
        <v>3054</v>
      </c>
      <c r="F58" s="12"/>
      <c r="G58" s="12"/>
      <c r="K58" s="12"/>
      <c r="L58" s="12"/>
      <c r="M58" s="12"/>
      <c r="N58" s="12"/>
    </row>
    <row r="59" spans="1:28" x14ac:dyDescent="0.45">
      <c r="A59" s="135" t="s">
        <v>77</v>
      </c>
      <c r="B59" s="136"/>
      <c r="C59" s="136"/>
      <c r="D59" s="138"/>
      <c r="E59" s="38">
        <v>222731</v>
      </c>
      <c r="F59" s="12"/>
      <c r="G59" s="12"/>
      <c r="K59" s="12"/>
      <c r="L59" s="12"/>
      <c r="M59" s="12"/>
      <c r="N59" s="12"/>
    </row>
    <row r="60" spans="1:28" x14ac:dyDescent="0.45">
      <c r="A60" s="127"/>
      <c r="B60" s="128"/>
      <c r="C60" s="128"/>
      <c r="D60" s="42"/>
      <c r="E60" s="129"/>
      <c r="F60" s="12"/>
      <c r="G60" s="12"/>
      <c r="K60" s="12"/>
      <c r="L60" s="12"/>
      <c r="M60" s="12"/>
      <c r="N60" s="12"/>
    </row>
    <row r="62" spans="1:28" ht="15.75" x14ac:dyDescent="0.5">
      <c r="A62" s="43" t="s">
        <v>133</v>
      </c>
      <c r="B62" s="43"/>
      <c r="C62" s="43"/>
    </row>
    <row r="63" spans="1:28" ht="57" x14ac:dyDescent="0.45">
      <c r="B63" s="150" t="s">
        <v>12</v>
      </c>
      <c r="C63" s="150"/>
      <c r="D63" s="150"/>
      <c r="E63" s="62" t="s">
        <v>16</v>
      </c>
      <c r="F63" s="150" t="s">
        <v>17</v>
      </c>
      <c r="G63" s="150"/>
      <c r="H63" s="150"/>
      <c r="I63" s="150" t="s">
        <v>18</v>
      </c>
      <c r="J63" s="150"/>
      <c r="K63" s="150" t="s">
        <v>19</v>
      </c>
      <c r="L63" s="150"/>
      <c r="M63" s="150" t="s">
        <v>20</v>
      </c>
      <c r="N63" s="150"/>
      <c r="O63" s="150"/>
      <c r="P63" s="150" t="s">
        <v>21</v>
      </c>
      <c r="Q63" s="150"/>
      <c r="R63" s="150" t="s">
        <v>22</v>
      </c>
      <c r="S63" s="150"/>
      <c r="T63" s="150" t="s">
        <v>23</v>
      </c>
      <c r="U63" s="150"/>
      <c r="V63" s="14" t="s">
        <v>24</v>
      </c>
      <c r="W63" s="156" t="s">
        <v>25</v>
      </c>
      <c r="X63" s="156"/>
      <c r="Y63" s="150" t="s">
        <v>26</v>
      </c>
      <c r="Z63" s="150"/>
      <c r="AA63" s="63" t="s">
        <v>27</v>
      </c>
      <c r="AB63" s="7" t="s">
        <v>104</v>
      </c>
    </row>
    <row r="64" spans="1:28" x14ac:dyDescent="0.45">
      <c r="A64" s="59" t="s">
        <v>11</v>
      </c>
      <c r="B64" s="64" t="s">
        <v>97</v>
      </c>
      <c r="C64" s="65" t="s">
        <v>37</v>
      </c>
      <c r="D64" s="65" t="s">
        <v>96</v>
      </c>
      <c r="E64" s="65" t="s">
        <v>37</v>
      </c>
      <c r="F64" s="65" t="s">
        <v>97</v>
      </c>
      <c r="G64" s="65" t="s">
        <v>37</v>
      </c>
      <c r="H64" s="65" t="s">
        <v>96</v>
      </c>
      <c r="I64" s="65" t="s">
        <v>97</v>
      </c>
      <c r="J64" s="65" t="s">
        <v>96</v>
      </c>
      <c r="K64" s="65" t="s">
        <v>97</v>
      </c>
      <c r="L64" s="65" t="s">
        <v>96</v>
      </c>
      <c r="M64" s="65" t="s">
        <v>97</v>
      </c>
      <c r="N64" s="65" t="s">
        <v>37</v>
      </c>
      <c r="O64" s="65" t="s">
        <v>96</v>
      </c>
      <c r="P64" s="65" t="s">
        <v>97</v>
      </c>
      <c r="Q64" s="65" t="s">
        <v>96</v>
      </c>
      <c r="R64" s="65" t="s">
        <v>97</v>
      </c>
      <c r="S64" s="65" t="s">
        <v>96</v>
      </c>
      <c r="T64" s="65" t="s">
        <v>97</v>
      </c>
      <c r="U64" s="65" t="s">
        <v>96</v>
      </c>
      <c r="V64" s="65" t="s">
        <v>96</v>
      </c>
      <c r="W64" s="65" t="s">
        <v>97</v>
      </c>
      <c r="X64" s="65" t="s">
        <v>96</v>
      </c>
      <c r="Y64" s="65" t="s">
        <v>97</v>
      </c>
      <c r="Z64" s="65" t="s">
        <v>96</v>
      </c>
      <c r="AA64" s="65" t="s">
        <v>37</v>
      </c>
      <c r="AB64" s="59"/>
    </row>
    <row r="65" spans="1:28" x14ac:dyDescent="0.45">
      <c r="A65" s="59" t="s">
        <v>38</v>
      </c>
      <c r="B65" s="21"/>
      <c r="C65" s="21"/>
      <c r="D65" s="21"/>
      <c r="E65" s="21"/>
      <c r="F65" s="21">
        <v>153</v>
      </c>
      <c r="G65" s="21"/>
      <c r="H65" s="83" t="s">
        <v>131</v>
      </c>
      <c r="I65" s="21"/>
      <c r="J65" s="21"/>
      <c r="K65" s="21"/>
      <c r="L65" s="21"/>
      <c r="M65" s="21">
        <v>97</v>
      </c>
      <c r="N65" s="21">
        <v>35</v>
      </c>
      <c r="O65" s="21">
        <v>12</v>
      </c>
      <c r="P65" s="21"/>
      <c r="Q65" s="21"/>
      <c r="R65" s="21"/>
      <c r="S65" s="21"/>
      <c r="T65" s="21"/>
      <c r="U65" s="21"/>
      <c r="V65" s="21"/>
      <c r="W65" s="21"/>
      <c r="X65" s="21"/>
      <c r="Y65" s="21"/>
      <c r="Z65" s="21"/>
      <c r="AA65" s="83" t="s">
        <v>131</v>
      </c>
      <c r="AB65" s="76">
        <v>302</v>
      </c>
    </row>
    <row r="66" spans="1:28" x14ac:dyDescent="0.45">
      <c r="A66" s="59" t="s">
        <v>39</v>
      </c>
      <c r="B66" s="21"/>
      <c r="C66" s="21"/>
      <c r="D66" s="21"/>
      <c r="E66" s="21"/>
      <c r="F66" s="21">
        <v>60</v>
      </c>
      <c r="G66" s="83" t="s">
        <v>131</v>
      </c>
      <c r="H66" s="21">
        <v>15</v>
      </c>
      <c r="I66" s="21"/>
      <c r="J66" s="21"/>
      <c r="K66" s="21"/>
      <c r="L66" s="21"/>
      <c r="M66" s="21">
        <v>317</v>
      </c>
      <c r="N66" s="21"/>
      <c r="O66" s="21">
        <v>36</v>
      </c>
      <c r="P66" s="21"/>
      <c r="Q66" s="21"/>
      <c r="R66" s="21"/>
      <c r="S66" s="21"/>
      <c r="T66" s="21"/>
      <c r="U66" s="21"/>
      <c r="V66" s="21"/>
      <c r="W66" s="21"/>
      <c r="X66" s="21"/>
      <c r="Y66" s="21"/>
      <c r="Z66" s="21"/>
      <c r="AA66" s="21"/>
      <c r="AB66" s="76">
        <v>430</v>
      </c>
    </row>
    <row r="67" spans="1:28" x14ac:dyDescent="0.45">
      <c r="A67" s="59" t="s">
        <v>40</v>
      </c>
      <c r="B67" s="21">
        <v>13</v>
      </c>
      <c r="C67" s="21"/>
      <c r="D67" s="21">
        <v>18</v>
      </c>
      <c r="E67" s="21"/>
      <c r="F67" s="21">
        <v>1425</v>
      </c>
      <c r="G67" s="21"/>
      <c r="H67" s="21">
        <v>134</v>
      </c>
      <c r="I67" s="21"/>
      <c r="J67" s="21"/>
      <c r="K67" s="21">
        <v>772</v>
      </c>
      <c r="L67" s="21">
        <v>177</v>
      </c>
      <c r="M67" s="21">
        <v>742</v>
      </c>
      <c r="N67" s="21">
        <v>309</v>
      </c>
      <c r="O67" s="21">
        <v>100</v>
      </c>
      <c r="P67" s="21"/>
      <c r="Q67" s="21"/>
      <c r="R67" s="21"/>
      <c r="S67" s="21"/>
      <c r="T67" s="21"/>
      <c r="U67" s="21"/>
      <c r="V67" s="21">
        <v>32</v>
      </c>
      <c r="W67" s="21"/>
      <c r="X67" s="21"/>
      <c r="Y67" s="21"/>
      <c r="Z67" s="21"/>
      <c r="AA67" s="21"/>
      <c r="AB67" s="76">
        <v>3722</v>
      </c>
    </row>
    <row r="68" spans="1:28" x14ac:dyDescent="0.45">
      <c r="A68" s="59" t="s">
        <v>41</v>
      </c>
      <c r="B68" s="21"/>
      <c r="C68" s="21"/>
      <c r="D68" s="21"/>
      <c r="E68" s="21">
        <v>76</v>
      </c>
      <c r="F68" s="21">
        <v>1374</v>
      </c>
      <c r="G68" s="21"/>
      <c r="H68" s="21">
        <v>79</v>
      </c>
      <c r="I68" s="21"/>
      <c r="J68" s="21"/>
      <c r="K68" s="21"/>
      <c r="L68" s="21"/>
      <c r="M68" s="21">
        <v>776</v>
      </c>
      <c r="N68" s="21"/>
      <c r="O68" s="21">
        <v>141</v>
      </c>
      <c r="P68" s="21"/>
      <c r="Q68" s="21"/>
      <c r="R68" s="21"/>
      <c r="S68" s="21"/>
      <c r="T68" s="21"/>
      <c r="U68" s="21"/>
      <c r="V68" s="21"/>
      <c r="W68" s="21"/>
      <c r="X68" s="21"/>
      <c r="Y68" s="21"/>
      <c r="Z68" s="21"/>
      <c r="AA68" s="21"/>
      <c r="AB68" s="76">
        <v>2446</v>
      </c>
    </row>
    <row r="69" spans="1:28" x14ac:dyDescent="0.45">
      <c r="A69" s="59" t="s">
        <v>42</v>
      </c>
      <c r="B69" s="21"/>
      <c r="C69" s="21"/>
      <c r="D69" s="21"/>
      <c r="E69" s="21"/>
      <c r="F69" s="21"/>
      <c r="G69" s="21"/>
      <c r="H69" s="21"/>
      <c r="I69" s="21"/>
      <c r="J69" s="21"/>
      <c r="K69" s="21"/>
      <c r="L69" s="21"/>
      <c r="M69" s="21">
        <v>2137</v>
      </c>
      <c r="N69" s="21"/>
      <c r="O69" s="21">
        <v>139</v>
      </c>
      <c r="P69" s="21"/>
      <c r="Q69" s="21"/>
      <c r="R69" s="21"/>
      <c r="S69" s="21"/>
      <c r="T69" s="21"/>
      <c r="U69" s="21"/>
      <c r="V69" s="21"/>
      <c r="W69" s="21"/>
      <c r="X69" s="21"/>
      <c r="Y69" s="21">
        <v>175</v>
      </c>
      <c r="Z69" s="21">
        <v>104</v>
      </c>
      <c r="AA69" s="21">
        <v>183</v>
      </c>
      <c r="AB69" s="76">
        <v>2738</v>
      </c>
    </row>
    <row r="70" spans="1:28" x14ac:dyDescent="0.45">
      <c r="A70" s="59" t="s">
        <v>43</v>
      </c>
      <c r="B70" s="21">
        <v>201</v>
      </c>
      <c r="C70" s="21"/>
      <c r="D70" s="21">
        <v>82</v>
      </c>
      <c r="E70" s="21"/>
      <c r="F70" s="21"/>
      <c r="G70" s="21"/>
      <c r="H70" s="21"/>
      <c r="I70" s="21">
        <v>3870</v>
      </c>
      <c r="J70" s="21">
        <v>1578</v>
      </c>
      <c r="K70" s="21"/>
      <c r="L70" s="21"/>
      <c r="M70" s="21">
        <v>1046</v>
      </c>
      <c r="N70" s="21"/>
      <c r="O70" s="21">
        <v>106</v>
      </c>
      <c r="P70" s="21">
        <v>4560</v>
      </c>
      <c r="Q70" s="21">
        <v>850</v>
      </c>
      <c r="R70" s="21">
        <v>1076</v>
      </c>
      <c r="S70" s="21">
        <v>360</v>
      </c>
      <c r="T70" s="21"/>
      <c r="U70" s="21"/>
      <c r="V70" s="21">
        <v>194</v>
      </c>
      <c r="W70" s="21">
        <v>325</v>
      </c>
      <c r="X70" s="21">
        <v>237</v>
      </c>
      <c r="Y70" s="21"/>
      <c r="Z70" s="21"/>
      <c r="AA70" s="21"/>
      <c r="AB70" s="76">
        <v>14485</v>
      </c>
    </row>
    <row r="71" spans="1:28" x14ac:dyDescent="0.45">
      <c r="A71" s="59" t="s">
        <v>44</v>
      </c>
      <c r="B71" s="21"/>
      <c r="C71" s="21"/>
      <c r="D71" s="21"/>
      <c r="E71" s="21"/>
      <c r="F71" s="21">
        <v>22</v>
      </c>
      <c r="G71" s="21"/>
      <c r="H71" s="83" t="s">
        <v>131</v>
      </c>
      <c r="I71" s="21"/>
      <c r="J71" s="21"/>
      <c r="K71" s="21">
        <v>28</v>
      </c>
      <c r="L71" s="83" t="s">
        <v>131</v>
      </c>
      <c r="M71" s="21">
        <v>29</v>
      </c>
      <c r="N71" s="21"/>
      <c r="O71" s="83" t="s">
        <v>131</v>
      </c>
      <c r="P71" s="21"/>
      <c r="Q71" s="21"/>
      <c r="R71" s="21"/>
      <c r="S71" s="21"/>
      <c r="T71" s="21"/>
      <c r="U71" s="21"/>
      <c r="V71" s="21"/>
      <c r="W71" s="21"/>
      <c r="X71" s="21"/>
      <c r="Y71" s="21"/>
      <c r="Z71" s="21"/>
      <c r="AA71" s="21"/>
      <c r="AB71" s="76">
        <v>89</v>
      </c>
    </row>
    <row r="72" spans="1:28" x14ac:dyDescent="0.45">
      <c r="A72" s="59" t="s">
        <v>45</v>
      </c>
      <c r="B72" s="21"/>
      <c r="C72" s="21"/>
      <c r="D72" s="21"/>
      <c r="E72" s="21"/>
      <c r="F72" s="21"/>
      <c r="G72" s="21"/>
      <c r="H72" s="21"/>
      <c r="I72" s="21">
        <v>1111</v>
      </c>
      <c r="J72" s="21">
        <v>442</v>
      </c>
      <c r="K72" s="21"/>
      <c r="L72" s="21"/>
      <c r="M72" s="21">
        <v>690</v>
      </c>
      <c r="N72" s="21"/>
      <c r="O72" s="21">
        <v>79</v>
      </c>
      <c r="P72" s="21"/>
      <c r="Q72" s="21"/>
      <c r="R72" s="21"/>
      <c r="S72" s="21"/>
      <c r="T72" s="21"/>
      <c r="U72" s="21"/>
      <c r="V72" s="21"/>
      <c r="W72" s="21"/>
      <c r="X72" s="21"/>
      <c r="Y72" s="21">
        <v>107</v>
      </c>
      <c r="Z72" s="21">
        <v>67</v>
      </c>
      <c r="AA72" s="21"/>
      <c r="AB72" s="76">
        <v>2496</v>
      </c>
    </row>
    <row r="73" spans="1:28" x14ac:dyDescent="0.45">
      <c r="A73" s="59" t="s">
        <v>46</v>
      </c>
      <c r="B73" s="21"/>
      <c r="C73" s="21"/>
      <c r="D73" s="21"/>
      <c r="E73" s="21">
        <v>37</v>
      </c>
      <c r="F73" s="21">
        <v>535</v>
      </c>
      <c r="G73" s="21"/>
      <c r="H73" s="21">
        <v>15</v>
      </c>
      <c r="I73" s="21"/>
      <c r="J73" s="21"/>
      <c r="K73" s="21"/>
      <c r="L73" s="21"/>
      <c r="M73" s="21">
        <v>271</v>
      </c>
      <c r="N73" s="21"/>
      <c r="O73" s="21">
        <v>72</v>
      </c>
      <c r="P73" s="21"/>
      <c r="Q73" s="21"/>
      <c r="R73" s="21"/>
      <c r="S73" s="21"/>
      <c r="T73" s="21"/>
      <c r="U73" s="21"/>
      <c r="V73" s="21"/>
      <c r="W73" s="21"/>
      <c r="X73" s="21"/>
      <c r="Y73" s="21"/>
      <c r="Z73" s="21"/>
      <c r="AA73" s="21"/>
      <c r="AB73" s="76">
        <v>930</v>
      </c>
    </row>
    <row r="74" spans="1:28" x14ac:dyDescent="0.45">
      <c r="A74" s="59" t="s">
        <v>47</v>
      </c>
      <c r="B74" s="21"/>
      <c r="C74" s="21"/>
      <c r="D74" s="21"/>
      <c r="E74" s="21"/>
      <c r="F74" s="21">
        <v>10</v>
      </c>
      <c r="G74" s="21"/>
      <c r="H74" s="83" t="s">
        <v>131</v>
      </c>
      <c r="I74" s="21"/>
      <c r="J74" s="21"/>
      <c r="K74" s="21"/>
      <c r="L74" s="21"/>
      <c r="M74" s="21">
        <v>14</v>
      </c>
      <c r="N74" s="21"/>
      <c r="O74" s="83" t="s">
        <v>131</v>
      </c>
      <c r="P74" s="21">
        <v>122</v>
      </c>
      <c r="Q74" s="21">
        <v>25</v>
      </c>
      <c r="R74" s="21"/>
      <c r="S74" s="21"/>
      <c r="T74" s="21"/>
      <c r="U74" s="21"/>
      <c r="V74" s="21"/>
      <c r="W74" s="21"/>
      <c r="X74" s="21"/>
      <c r="Y74" s="21"/>
      <c r="Z74" s="21"/>
      <c r="AA74" s="21"/>
      <c r="AB74" s="76">
        <v>178</v>
      </c>
    </row>
    <row r="75" spans="1:28" x14ac:dyDescent="0.45">
      <c r="A75" s="59" t="s">
        <v>48</v>
      </c>
      <c r="B75" s="83" t="s">
        <v>131</v>
      </c>
      <c r="C75" s="21"/>
      <c r="D75" s="83" t="s">
        <v>131</v>
      </c>
      <c r="E75" s="21"/>
      <c r="F75" s="21">
        <v>584</v>
      </c>
      <c r="G75" s="21"/>
      <c r="H75" s="21">
        <v>88</v>
      </c>
      <c r="I75" s="21"/>
      <c r="J75" s="21"/>
      <c r="K75" s="21">
        <v>201</v>
      </c>
      <c r="L75" s="21">
        <v>42</v>
      </c>
      <c r="M75" s="21"/>
      <c r="N75" s="21"/>
      <c r="O75" s="21"/>
      <c r="P75" s="21"/>
      <c r="Q75" s="21"/>
      <c r="R75" s="21"/>
      <c r="S75" s="21"/>
      <c r="T75" s="21">
        <v>166</v>
      </c>
      <c r="U75" s="21">
        <v>49</v>
      </c>
      <c r="V75" s="21">
        <v>12</v>
      </c>
      <c r="W75" s="21"/>
      <c r="X75" s="21"/>
      <c r="Y75" s="21"/>
      <c r="Z75" s="21"/>
      <c r="AA75" s="21"/>
      <c r="AB75" s="76">
        <v>1153</v>
      </c>
    </row>
    <row r="76" spans="1:28" x14ac:dyDescent="0.45">
      <c r="A76" s="59" t="s">
        <v>49</v>
      </c>
      <c r="B76" s="21"/>
      <c r="C76" s="21"/>
      <c r="D76" s="21"/>
      <c r="E76" s="21"/>
      <c r="F76" s="83" t="s">
        <v>131</v>
      </c>
      <c r="G76" s="21"/>
      <c r="H76" s="83" t="s">
        <v>131</v>
      </c>
      <c r="I76" s="21"/>
      <c r="J76" s="21"/>
      <c r="K76" s="21"/>
      <c r="L76" s="21"/>
      <c r="M76" s="21">
        <v>46</v>
      </c>
      <c r="N76" s="21"/>
      <c r="O76" s="83" t="s">
        <v>131</v>
      </c>
      <c r="P76" s="21"/>
      <c r="Q76" s="21"/>
      <c r="R76" s="21"/>
      <c r="S76" s="21"/>
      <c r="T76" s="21"/>
      <c r="U76" s="21"/>
      <c r="V76" s="21"/>
      <c r="W76" s="21"/>
      <c r="X76" s="21"/>
      <c r="Y76" s="21"/>
      <c r="Z76" s="21"/>
      <c r="AA76" s="21"/>
      <c r="AB76" s="76">
        <v>58</v>
      </c>
    </row>
    <row r="77" spans="1:28" x14ac:dyDescent="0.45">
      <c r="A77" s="59" t="s">
        <v>50</v>
      </c>
      <c r="B77" s="21"/>
      <c r="C77" s="21"/>
      <c r="D77" s="21"/>
      <c r="E77" s="21">
        <v>56</v>
      </c>
      <c r="F77" s="21">
        <v>765</v>
      </c>
      <c r="G77" s="21"/>
      <c r="H77" s="21">
        <v>40</v>
      </c>
      <c r="I77" s="21"/>
      <c r="J77" s="21"/>
      <c r="K77" s="21"/>
      <c r="L77" s="21"/>
      <c r="M77" s="21">
        <v>697</v>
      </c>
      <c r="N77" s="21"/>
      <c r="O77" s="21">
        <v>104</v>
      </c>
      <c r="P77" s="21"/>
      <c r="Q77" s="21"/>
      <c r="R77" s="21"/>
      <c r="S77" s="21"/>
      <c r="T77" s="21"/>
      <c r="U77" s="21"/>
      <c r="V77" s="21"/>
      <c r="W77" s="21"/>
      <c r="X77" s="21"/>
      <c r="Y77" s="21"/>
      <c r="Z77" s="21"/>
      <c r="AA77" s="21"/>
      <c r="AB77" s="76">
        <v>1662</v>
      </c>
    </row>
    <row r="78" spans="1:28" x14ac:dyDescent="0.45">
      <c r="A78" s="59" t="s">
        <v>51</v>
      </c>
      <c r="B78" s="21"/>
      <c r="C78" s="21"/>
      <c r="D78" s="21"/>
      <c r="E78" s="21"/>
      <c r="F78" s="21"/>
      <c r="G78" s="21"/>
      <c r="H78" s="21"/>
      <c r="I78" s="21"/>
      <c r="J78" s="21"/>
      <c r="K78" s="21"/>
      <c r="L78" s="21"/>
      <c r="M78" s="21"/>
      <c r="N78" s="21"/>
      <c r="O78" s="21"/>
      <c r="P78" s="21"/>
      <c r="Q78" s="21"/>
      <c r="R78" s="21"/>
      <c r="S78" s="21"/>
      <c r="T78" s="21">
        <v>1565</v>
      </c>
      <c r="U78" s="21">
        <v>111</v>
      </c>
      <c r="V78" s="21"/>
      <c r="W78" s="21"/>
      <c r="X78" s="21"/>
      <c r="Y78" s="21">
        <v>125</v>
      </c>
      <c r="Z78" s="21">
        <v>61</v>
      </c>
      <c r="AA78" s="21"/>
      <c r="AB78" s="76">
        <v>1862</v>
      </c>
    </row>
    <row r="79" spans="1:28" x14ac:dyDescent="0.45">
      <c r="A79" s="59" t="s">
        <v>52</v>
      </c>
      <c r="B79" s="21"/>
      <c r="C79" s="21"/>
      <c r="D79" s="21"/>
      <c r="E79" s="21"/>
      <c r="F79" s="21"/>
      <c r="G79" s="21"/>
      <c r="H79" s="21"/>
      <c r="I79" s="21"/>
      <c r="J79" s="21"/>
      <c r="K79" s="21">
        <v>1468</v>
      </c>
      <c r="L79" s="21">
        <v>304</v>
      </c>
      <c r="M79" s="21">
        <v>640</v>
      </c>
      <c r="N79" s="21"/>
      <c r="O79" s="21">
        <v>108</v>
      </c>
      <c r="P79" s="21"/>
      <c r="Q79" s="21"/>
      <c r="R79" s="21"/>
      <c r="S79" s="21"/>
      <c r="T79" s="21"/>
      <c r="U79" s="21"/>
      <c r="V79" s="21"/>
      <c r="W79" s="21"/>
      <c r="X79" s="21"/>
      <c r="Y79" s="21">
        <v>185</v>
      </c>
      <c r="Z79" s="21">
        <v>86</v>
      </c>
      <c r="AA79" s="21"/>
      <c r="AB79" s="76">
        <v>2791</v>
      </c>
    </row>
    <row r="80" spans="1:28" x14ac:dyDescent="0.45">
      <c r="A80" s="59" t="s">
        <v>53</v>
      </c>
      <c r="B80" s="21"/>
      <c r="C80" s="21"/>
      <c r="D80" s="21"/>
      <c r="E80" s="21"/>
      <c r="F80" s="21">
        <v>920</v>
      </c>
      <c r="G80" s="21"/>
      <c r="H80" s="21">
        <v>90</v>
      </c>
      <c r="I80" s="21"/>
      <c r="J80" s="21"/>
      <c r="K80" s="21"/>
      <c r="L80" s="21"/>
      <c r="M80" s="21">
        <v>466</v>
      </c>
      <c r="N80" s="21"/>
      <c r="O80" s="21">
        <v>19</v>
      </c>
      <c r="P80" s="21"/>
      <c r="Q80" s="21"/>
      <c r="R80" s="21"/>
      <c r="S80" s="21"/>
      <c r="T80" s="21"/>
      <c r="U80" s="21"/>
      <c r="V80" s="21"/>
      <c r="W80" s="21"/>
      <c r="X80" s="21"/>
      <c r="Y80" s="21">
        <v>48</v>
      </c>
      <c r="Z80" s="21">
        <v>34</v>
      </c>
      <c r="AA80" s="21">
        <v>29</v>
      </c>
      <c r="AB80" s="76">
        <v>1606</v>
      </c>
    </row>
    <row r="81" spans="1:28" x14ac:dyDescent="0.45">
      <c r="A81" s="59" t="s">
        <v>54</v>
      </c>
      <c r="B81" s="21">
        <v>561</v>
      </c>
      <c r="C81" s="21"/>
      <c r="D81" s="21">
        <v>86</v>
      </c>
      <c r="E81" s="21"/>
      <c r="F81" s="21">
        <v>10298</v>
      </c>
      <c r="G81" s="21"/>
      <c r="H81" s="21">
        <v>683</v>
      </c>
      <c r="I81" s="21"/>
      <c r="J81" s="21"/>
      <c r="K81" s="21">
        <v>20629</v>
      </c>
      <c r="L81" s="21">
        <v>3101</v>
      </c>
      <c r="M81" s="21">
        <v>4212</v>
      </c>
      <c r="N81" s="21"/>
      <c r="O81" s="21">
        <v>986</v>
      </c>
      <c r="P81" s="21">
        <v>22342</v>
      </c>
      <c r="Q81" s="21">
        <v>3745</v>
      </c>
      <c r="R81" s="21"/>
      <c r="S81" s="21"/>
      <c r="T81" s="21">
        <v>14392</v>
      </c>
      <c r="U81" s="21">
        <v>2425</v>
      </c>
      <c r="V81" s="21"/>
      <c r="W81" s="21"/>
      <c r="X81" s="21"/>
      <c r="Y81" s="21">
        <v>638</v>
      </c>
      <c r="Z81" s="21">
        <v>976</v>
      </c>
      <c r="AA81" s="21">
        <v>474</v>
      </c>
      <c r="AB81" s="76">
        <v>85548</v>
      </c>
    </row>
    <row r="82" spans="1:28" x14ac:dyDescent="0.45">
      <c r="A82" s="59" t="s">
        <v>55</v>
      </c>
      <c r="B82" s="83" t="s">
        <v>131</v>
      </c>
      <c r="C82" s="21"/>
      <c r="D82" s="83" t="s">
        <v>131</v>
      </c>
      <c r="E82" s="83" t="s">
        <v>131</v>
      </c>
      <c r="F82" s="21">
        <v>952</v>
      </c>
      <c r="G82" s="21"/>
      <c r="H82" s="21">
        <v>218</v>
      </c>
      <c r="I82" s="21"/>
      <c r="J82" s="21"/>
      <c r="K82" s="21">
        <v>1967</v>
      </c>
      <c r="L82" s="21">
        <v>224</v>
      </c>
      <c r="M82" s="21"/>
      <c r="N82" s="21"/>
      <c r="O82" s="21"/>
      <c r="P82" s="21">
        <v>918</v>
      </c>
      <c r="Q82" s="21">
        <v>197</v>
      </c>
      <c r="R82" s="21"/>
      <c r="S82" s="21"/>
      <c r="T82" s="21">
        <v>2191</v>
      </c>
      <c r="U82" s="21">
        <v>295</v>
      </c>
      <c r="V82" s="21"/>
      <c r="W82" s="21"/>
      <c r="X82" s="21"/>
      <c r="Y82" s="21">
        <v>58</v>
      </c>
      <c r="Z82" s="21">
        <v>58</v>
      </c>
      <c r="AA82" s="21"/>
      <c r="AB82" s="76">
        <v>7094</v>
      </c>
    </row>
    <row r="83" spans="1:28" x14ac:dyDescent="0.45">
      <c r="A83" s="59" t="s">
        <v>56</v>
      </c>
      <c r="B83" s="21"/>
      <c r="C83" s="83" t="s">
        <v>131</v>
      </c>
      <c r="D83" s="21"/>
      <c r="E83" s="21">
        <v>27</v>
      </c>
      <c r="F83" s="21">
        <v>424</v>
      </c>
      <c r="G83" s="21"/>
      <c r="H83" s="21">
        <v>53</v>
      </c>
      <c r="I83" s="21"/>
      <c r="J83" s="21"/>
      <c r="K83" s="21">
        <v>240</v>
      </c>
      <c r="L83" s="21">
        <v>12</v>
      </c>
      <c r="M83" s="21">
        <v>370</v>
      </c>
      <c r="N83" s="21"/>
      <c r="O83" s="21">
        <v>60</v>
      </c>
      <c r="P83" s="21"/>
      <c r="Q83" s="21"/>
      <c r="R83" s="21"/>
      <c r="S83" s="21"/>
      <c r="T83" s="21"/>
      <c r="U83" s="21"/>
      <c r="V83" s="21"/>
      <c r="W83" s="21"/>
      <c r="X83" s="21"/>
      <c r="Y83" s="21"/>
      <c r="Z83" s="21"/>
      <c r="AA83" s="21">
        <v>39</v>
      </c>
      <c r="AB83" s="76">
        <v>1227</v>
      </c>
    </row>
    <row r="84" spans="1:28" x14ac:dyDescent="0.45">
      <c r="A84" s="59" t="s">
        <v>57</v>
      </c>
      <c r="B84" s="21">
        <v>276</v>
      </c>
      <c r="C84" s="21"/>
      <c r="D84" s="21">
        <v>32</v>
      </c>
      <c r="E84" s="21"/>
      <c r="F84" s="21"/>
      <c r="G84" s="21"/>
      <c r="H84" s="21"/>
      <c r="I84" s="21"/>
      <c r="J84" s="21"/>
      <c r="K84" s="21"/>
      <c r="L84" s="21"/>
      <c r="M84" s="21">
        <v>20</v>
      </c>
      <c r="N84" s="21">
        <v>15</v>
      </c>
      <c r="O84" s="21"/>
      <c r="P84" s="21">
        <v>444</v>
      </c>
      <c r="Q84" s="21">
        <v>88</v>
      </c>
      <c r="R84" s="21"/>
      <c r="S84" s="21"/>
      <c r="T84" s="21"/>
      <c r="U84" s="21"/>
      <c r="V84" s="21"/>
      <c r="W84" s="21"/>
      <c r="X84" s="21"/>
      <c r="Y84" s="21">
        <v>29</v>
      </c>
      <c r="Z84" s="21">
        <v>38</v>
      </c>
      <c r="AA84" s="21"/>
      <c r="AB84" s="76">
        <v>942</v>
      </c>
    </row>
    <row r="85" spans="1:28" x14ac:dyDescent="0.45">
      <c r="A85" s="59" t="s">
        <v>58</v>
      </c>
      <c r="B85" s="21"/>
      <c r="C85" s="21"/>
      <c r="D85" s="21"/>
      <c r="E85" s="21"/>
      <c r="F85" s="21">
        <v>659</v>
      </c>
      <c r="G85" s="21"/>
      <c r="H85" s="21">
        <v>79</v>
      </c>
      <c r="I85" s="21"/>
      <c r="J85" s="21"/>
      <c r="K85" s="21">
        <v>381</v>
      </c>
      <c r="L85" s="21">
        <v>65</v>
      </c>
      <c r="M85" s="21">
        <v>197</v>
      </c>
      <c r="N85" s="21"/>
      <c r="O85" s="21">
        <v>29</v>
      </c>
      <c r="P85" s="21"/>
      <c r="Q85" s="21"/>
      <c r="R85" s="21"/>
      <c r="S85" s="21"/>
      <c r="T85" s="21"/>
      <c r="U85" s="21"/>
      <c r="V85" s="21"/>
      <c r="W85" s="21"/>
      <c r="X85" s="21"/>
      <c r="Y85" s="21">
        <v>18</v>
      </c>
      <c r="Z85" s="21">
        <v>35</v>
      </c>
      <c r="AA85" s="21"/>
      <c r="AB85" s="76">
        <v>1463</v>
      </c>
    </row>
    <row r="86" spans="1:28" x14ac:dyDescent="0.45">
      <c r="A86" s="59" t="s">
        <v>59</v>
      </c>
      <c r="B86" s="21"/>
      <c r="C86" s="21"/>
      <c r="D86" s="21"/>
      <c r="E86" s="21"/>
      <c r="F86" s="21">
        <v>131</v>
      </c>
      <c r="G86" s="21"/>
      <c r="H86" s="21">
        <v>17</v>
      </c>
      <c r="I86" s="21"/>
      <c r="J86" s="21"/>
      <c r="K86" s="21"/>
      <c r="L86" s="21"/>
      <c r="M86" s="21">
        <v>30</v>
      </c>
      <c r="N86" s="21"/>
      <c r="O86" s="83" t="s">
        <v>131</v>
      </c>
      <c r="P86" s="21">
        <v>154</v>
      </c>
      <c r="Q86" s="21">
        <v>15</v>
      </c>
      <c r="R86" s="21"/>
      <c r="S86" s="21"/>
      <c r="T86" s="21"/>
      <c r="U86" s="21"/>
      <c r="V86" s="21"/>
      <c r="W86" s="21"/>
      <c r="X86" s="21"/>
      <c r="Y86" s="21"/>
      <c r="Z86" s="21"/>
      <c r="AA86" s="83" t="s">
        <v>131</v>
      </c>
      <c r="AB86" s="76">
        <v>356</v>
      </c>
    </row>
    <row r="87" spans="1:28" x14ac:dyDescent="0.45">
      <c r="A87" s="59" t="s">
        <v>60</v>
      </c>
      <c r="B87" s="21"/>
      <c r="C87" s="21"/>
      <c r="D87" s="21"/>
      <c r="E87" s="21"/>
      <c r="F87" s="21">
        <v>18</v>
      </c>
      <c r="G87" s="21"/>
      <c r="H87" s="83" t="s">
        <v>131</v>
      </c>
      <c r="I87" s="21"/>
      <c r="J87" s="21"/>
      <c r="K87" s="21">
        <v>436</v>
      </c>
      <c r="L87" s="21">
        <v>53</v>
      </c>
      <c r="M87" s="21">
        <v>109</v>
      </c>
      <c r="N87" s="21"/>
      <c r="O87" s="21">
        <v>14</v>
      </c>
      <c r="P87" s="21">
        <v>695</v>
      </c>
      <c r="Q87" s="21">
        <v>99</v>
      </c>
      <c r="R87" s="21"/>
      <c r="S87" s="21"/>
      <c r="T87" s="21"/>
      <c r="U87" s="21"/>
      <c r="V87" s="21"/>
      <c r="W87" s="21"/>
      <c r="X87" s="21"/>
      <c r="Y87" s="21">
        <v>20</v>
      </c>
      <c r="Z87" s="21">
        <v>16</v>
      </c>
      <c r="AA87" s="21">
        <v>11</v>
      </c>
      <c r="AB87" s="76">
        <v>1478</v>
      </c>
    </row>
    <row r="88" spans="1:28" x14ac:dyDescent="0.45">
      <c r="A88" s="59" t="s">
        <v>61</v>
      </c>
      <c r="B88" s="21"/>
      <c r="C88" s="21"/>
      <c r="D88" s="21"/>
      <c r="E88" s="21">
        <v>36</v>
      </c>
      <c r="F88" s="21">
        <v>78</v>
      </c>
      <c r="G88" s="21"/>
      <c r="H88" s="21">
        <v>14</v>
      </c>
      <c r="I88" s="21"/>
      <c r="J88" s="21"/>
      <c r="K88" s="21"/>
      <c r="L88" s="21"/>
      <c r="M88" s="21">
        <v>1102</v>
      </c>
      <c r="N88" s="21"/>
      <c r="O88" s="21">
        <v>91</v>
      </c>
      <c r="P88" s="21"/>
      <c r="Q88" s="21"/>
      <c r="R88" s="21"/>
      <c r="S88" s="21"/>
      <c r="T88" s="21"/>
      <c r="U88" s="21"/>
      <c r="V88" s="21"/>
      <c r="W88" s="21"/>
      <c r="X88" s="21"/>
      <c r="Y88" s="21"/>
      <c r="Z88" s="21"/>
      <c r="AA88" s="21"/>
      <c r="AB88" s="76">
        <v>1321</v>
      </c>
    </row>
    <row r="89" spans="1:28" x14ac:dyDescent="0.45">
      <c r="A89" s="59" t="s">
        <v>62</v>
      </c>
      <c r="B89" s="21"/>
      <c r="C89" s="21"/>
      <c r="D89" s="21"/>
      <c r="E89" s="21"/>
      <c r="F89" s="21"/>
      <c r="G89" s="21"/>
      <c r="H89" s="21"/>
      <c r="I89" s="21"/>
      <c r="J89" s="21"/>
      <c r="K89" s="21"/>
      <c r="L89" s="21"/>
      <c r="M89" s="21"/>
      <c r="N89" s="21"/>
      <c r="O89" s="21"/>
      <c r="P89" s="21"/>
      <c r="Q89" s="21"/>
      <c r="R89" s="21"/>
      <c r="S89" s="21"/>
      <c r="T89" s="21">
        <v>623</v>
      </c>
      <c r="U89" s="21">
        <v>40</v>
      </c>
      <c r="V89" s="21"/>
      <c r="W89" s="21"/>
      <c r="X89" s="21"/>
      <c r="Y89" s="21">
        <v>58</v>
      </c>
      <c r="Z89" s="21">
        <v>42</v>
      </c>
      <c r="AA89" s="21"/>
      <c r="AB89" s="76">
        <v>763</v>
      </c>
    </row>
    <row r="90" spans="1:28" x14ac:dyDescent="0.45">
      <c r="A90" s="59" t="s">
        <v>106</v>
      </c>
      <c r="B90" s="21"/>
      <c r="C90" s="21"/>
      <c r="D90" s="21"/>
      <c r="E90" s="21"/>
      <c r="F90" s="21">
        <v>17</v>
      </c>
      <c r="G90" s="21"/>
      <c r="H90" s="83" t="s">
        <v>131</v>
      </c>
      <c r="I90" s="21"/>
      <c r="J90" s="21"/>
      <c r="K90" s="21"/>
      <c r="L90" s="21"/>
      <c r="M90" s="21">
        <v>34</v>
      </c>
      <c r="N90" s="21"/>
      <c r="O90" s="83" t="s">
        <v>131</v>
      </c>
      <c r="P90" s="21">
        <v>340</v>
      </c>
      <c r="Q90" s="21">
        <v>38</v>
      </c>
      <c r="R90" s="21"/>
      <c r="S90" s="21"/>
      <c r="T90" s="21"/>
      <c r="U90" s="21"/>
      <c r="V90" s="21"/>
      <c r="W90" s="21"/>
      <c r="X90" s="21"/>
      <c r="Y90" s="21"/>
      <c r="Z90" s="21"/>
      <c r="AA90" s="21"/>
      <c r="AB90" s="76">
        <v>437</v>
      </c>
    </row>
    <row r="91" spans="1:28" x14ac:dyDescent="0.45">
      <c r="A91" s="59" t="s">
        <v>64</v>
      </c>
      <c r="B91" s="21">
        <v>569</v>
      </c>
      <c r="C91" s="21"/>
      <c r="D91" s="21">
        <v>46</v>
      </c>
      <c r="E91" s="21">
        <v>66</v>
      </c>
      <c r="F91" s="21">
        <v>3625</v>
      </c>
      <c r="G91" s="21"/>
      <c r="H91" s="21">
        <v>261</v>
      </c>
      <c r="I91" s="21"/>
      <c r="J91" s="21"/>
      <c r="K91" s="21">
        <v>3009</v>
      </c>
      <c r="L91" s="21">
        <v>479</v>
      </c>
      <c r="M91" s="21">
        <v>1817</v>
      </c>
      <c r="N91" s="21"/>
      <c r="O91" s="21">
        <v>219</v>
      </c>
      <c r="P91" s="21">
        <v>6726</v>
      </c>
      <c r="Q91" s="21">
        <v>1343</v>
      </c>
      <c r="R91" s="21">
        <v>471</v>
      </c>
      <c r="S91" s="21">
        <v>132</v>
      </c>
      <c r="T91" s="21"/>
      <c r="U91" s="21"/>
      <c r="V91" s="21"/>
      <c r="W91" s="21"/>
      <c r="X91" s="21"/>
      <c r="Y91" s="21">
        <v>248</v>
      </c>
      <c r="Z91" s="21">
        <v>372</v>
      </c>
      <c r="AA91" s="21">
        <v>303</v>
      </c>
      <c r="AB91" s="76">
        <v>19686</v>
      </c>
    </row>
    <row r="92" spans="1:28" x14ac:dyDescent="0.45">
      <c r="A92" s="59" t="s">
        <v>65</v>
      </c>
      <c r="B92" s="21"/>
      <c r="C92" s="21"/>
      <c r="D92" s="21"/>
      <c r="E92" s="21"/>
      <c r="F92" s="21"/>
      <c r="G92" s="21"/>
      <c r="H92" s="21"/>
      <c r="I92" s="21"/>
      <c r="J92" s="21"/>
      <c r="K92" s="21"/>
      <c r="L92" s="21"/>
      <c r="M92" s="21">
        <v>1507</v>
      </c>
      <c r="N92" s="21"/>
      <c r="O92" s="21">
        <v>103</v>
      </c>
      <c r="P92" s="21"/>
      <c r="Q92" s="21"/>
      <c r="R92" s="21"/>
      <c r="S92" s="21"/>
      <c r="T92" s="21"/>
      <c r="U92" s="21"/>
      <c r="V92" s="21"/>
      <c r="W92" s="21"/>
      <c r="X92" s="21"/>
      <c r="Y92" s="21">
        <v>90</v>
      </c>
      <c r="Z92" s="21">
        <v>84</v>
      </c>
      <c r="AA92" s="21"/>
      <c r="AB92" s="76">
        <v>1784</v>
      </c>
    </row>
    <row r="93" spans="1:28" x14ac:dyDescent="0.45">
      <c r="A93" s="59" t="s">
        <v>66</v>
      </c>
      <c r="B93" s="21">
        <v>52</v>
      </c>
      <c r="C93" s="21"/>
      <c r="D93" s="21">
        <v>10</v>
      </c>
      <c r="E93" s="21"/>
      <c r="F93" s="21"/>
      <c r="G93" s="21"/>
      <c r="H93" s="21"/>
      <c r="I93" s="21"/>
      <c r="J93" s="21"/>
      <c r="K93" s="21">
        <v>2068</v>
      </c>
      <c r="L93" s="21">
        <v>416</v>
      </c>
      <c r="M93" s="21">
        <v>733</v>
      </c>
      <c r="N93" s="21"/>
      <c r="O93" s="21">
        <v>126</v>
      </c>
      <c r="P93" s="21"/>
      <c r="Q93" s="21"/>
      <c r="R93" s="21"/>
      <c r="S93" s="21"/>
      <c r="T93" s="21"/>
      <c r="U93" s="21"/>
      <c r="V93" s="21"/>
      <c r="W93" s="21"/>
      <c r="X93" s="21"/>
      <c r="Y93" s="21">
        <v>187</v>
      </c>
      <c r="Z93" s="21">
        <v>140</v>
      </c>
      <c r="AA93" s="21"/>
      <c r="AB93" s="76">
        <v>3732</v>
      </c>
    </row>
    <row r="94" spans="1:28" x14ac:dyDescent="0.45">
      <c r="A94" s="59" t="s">
        <v>67</v>
      </c>
      <c r="B94" s="21"/>
      <c r="C94" s="21"/>
      <c r="D94" s="21"/>
      <c r="E94" s="21"/>
      <c r="F94" s="21"/>
      <c r="G94" s="21"/>
      <c r="H94" s="21"/>
      <c r="I94" s="21"/>
      <c r="J94" s="21"/>
      <c r="K94" s="21"/>
      <c r="L94" s="21"/>
      <c r="M94" s="21"/>
      <c r="N94" s="21"/>
      <c r="O94" s="21"/>
      <c r="P94" s="21">
        <v>303</v>
      </c>
      <c r="Q94" s="21">
        <v>37</v>
      </c>
      <c r="R94" s="21"/>
      <c r="S94" s="21"/>
      <c r="T94" s="21">
        <v>43</v>
      </c>
      <c r="U94" s="21">
        <v>12</v>
      </c>
      <c r="V94" s="21"/>
      <c r="W94" s="21"/>
      <c r="X94" s="21"/>
      <c r="Y94" s="21">
        <v>14</v>
      </c>
      <c r="Z94" s="21">
        <v>22</v>
      </c>
      <c r="AA94" s="21"/>
      <c r="AB94" s="76">
        <v>431</v>
      </c>
    </row>
    <row r="95" spans="1:28" x14ac:dyDescent="0.45">
      <c r="A95" s="59" t="s">
        <v>68</v>
      </c>
      <c r="B95" s="21">
        <v>58</v>
      </c>
      <c r="C95" s="21"/>
      <c r="D95" s="21">
        <v>26</v>
      </c>
      <c r="E95" s="21"/>
      <c r="F95" s="21">
        <v>5766</v>
      </c>
      <c r="G95" s="21"/>
      <c r="H95" s="21">
        <v>548</v>
      </c>
      <c r="I95" s="21"/>
      <c r="J95" s="21"/>
      <c r="K95" s="21">
        <v>3475</v>
      </c>
      <c r="L95" s="21">
        <v>486</v>
      </c>
      <c r="M95" s="21">
        <v>3284</v>
      </c>
      <c r="N95" s="21"/>
      <c r="O95" s="21">
        <v>460</v>
      </c>
      <c r="P95" s="21">
        <v>6226</v>
      </c>
      <c r="Q95" s="21">
        <v>1429</v>
      </c>
      <c r="R95" s="21"/>
      <c r="S95" s="21"/>
      <c r="T95" s="21"/>
      <c r="U95" s="21"/>
      <c r="V95" s="21"/>
      <c r="W95" s="21"/>
      <c r="X95" s="21"/>
      <c r="Y95" s="21">
        <v>348</v>
      </c>
      <c r="Z95" s="21">
        <v>543</v>
      </c>
      <c r="AA95" s="21"/>
      <c r="AB95" s="76">
        <v>22649</v>
      </c>
    </row>
    <row r="96" spans="1:28" x14ac:dyDescent="0.45">
      <c r="A96" s="59" t="s">
        <v>69</v>
      </c>
      <c r="B96" s="83" t="s">
        <v>131</v>
      </c>
      <c r="C96" s="21"/>
      <c r="D96" s="83" t="s">
        <v>131</v>
      </c>
      <c r="E96" s="21">
        <v>26</v>
      </c>
      <c r="F96" s="21">
        <v>4149</v>
      </c>
      <c r="G96" s="21"/>
      <c r="H96" s="21">
        <v>306</v>
      </c>
      <c r="I96" s="21"/>
      <c r="J96" s="21"/>
      <c r="K96" s="21">
        <v>1996</v>
      </c>
      <c r="L96" s="21">
        <v>331</v>
      </c>
      <c r="M96" s="21">
        <v>1894</v>
      </c>
      <c r="N96" s="21"/>
      <c r="O96" s="21">
        <v>319</v>
      </c>
      <c r="P96" s="21">
        <v>3592</v>
      </c>
      <c r="Q96" s="21">
        <v>864</v>
      </c>
      <c r="R96" s="21">
        <v>163</v>
      </c>
      <c r="S96" s="21">
        <v>50</v>
      </c>
      <c r="T96" s="21"/>
      <c r="U96" s="21"/>
      <c r="V96" s="21">
        <v>136</v>
      </c>
      <c r="W96" s="21"/>
      <c r="X96" s="21"/>
      <c r="Y96" s="21"/>
      <c r="Z96" s="21"/>
      <c r="AA96" s="21"/>
      <c r="AB96" s="76">
        <v>13843</v>
      </c>
    </row>
    <row r="97" spans="1:28" x14ac:dyDescent="0.45">
      <c r="A97" s="59" t="s">
        <v>70</v>
      </c>
      <c r="B97" s="21"/>
      <c r="C97" s="21"/>
      <c r="D97" s="21"/>
      <c r="E97" s="21"/>
      <c r="F97" s="21">
        <v>545</v>
      </c>
      <c r="G97" s="21"/>
      <c r="H97" s="21">
        <v>22</v>
      </c>
      <c r="I97" s="21"/>
      <c r="J97" s="21"/>
      <c r="K97" s="21"/>
      <c r="L97" s="21"/>
      <c r="M97" s="21">
        <v>121</v>
      </c>
      <c r="N97" s="21"/>
      <c r="O97" s="21">
        <v>17</v>
      </c>
      <c r="P97" s="21">
        <v>458</v>
      </c>
      <c r="Q97" s="21">
        <v>76</v>
      </c>
      <c r="R97" s="21"/>
      <c r="S97" s="21"/>
      <c r="T97" s="21"/>
      <c r="U97" s="21"/>
      <c r="V97" s="21"/>
      <c r="W97" s="21"/>
      <c r="X97" s="21"/>
      <c r="Y97" s="21"/>
      <c r="Z97" s="21"/>
      <c r="AA97" s="21"/>
      <c r="AB97" s="76">
        <v>1239</v>
      </c>
    </row>
    <row r="98" spans="1:28" x14ac:dyDescent="0.45">
      <c r="A98" s="59" t="s">
        <v>71</v>
      </c>
      <c r="B98" s="21">
        <v>11</v>
      </c>
      <c r="C98" s="21"/>
      <c r="D98" s="21">
        <v>13</v>
      </c>
      <c r="E98" s="21"/>
      <c r="F98" s="21">
        <v>1455</v>
      </c>
      <c r="G98" s="21"/>
      <c r="H98" s="21">
        <v>123</v>
      </c>
      <c r="I98" s="21"/>
      <c r="J98" s="21"/>
      <c r="K98" s="21">
        <v>1384</v>
      </c>
      <c r="L98" s="21">
        <v>263</v>
      </c>
      <c r="M98" s="21">
        <v>1362</v>
      </c>
      <c r="N98" s="21"/>
      <c r="O98" s="21">
        <v>127</v>
      </c>
      <c r="P98" s="21">
        <v>1478</v>
      </c>
      <c r="Q98" s="21">
        <v>336</v>
      </c>
      <c r="R98" s="21">
        <v>24</v>
      </c>
      <c r="S98" s="83" t="s">
        <v>131</v>
      </c>
      <c r="T98" s="21"/>
      <c r="U98" s="21"/>
      <c r="V98" s="21">
        <v>46</v>
      </c>
      <c r="W98" s="21"/>
      <c r="X98" s="21"/>
      <c r="Y98" s="21">
        <v>90</v>
      </c>
      <c r="Z98" s="21">
        <v>154</v>
      </c>
      <c r="AA98" s="21"/>
      <c r="AB98" s="76">
        <v>6873</v>
      </c>
    </row>
    <row r="99" spans="1:28" x14ac:dyDescent="0.45">
      <c r="A99" s="59" t="s">
        <v>72</v>
      </c>
      <c r="B99" s="21"/>
      <c r="C99" s="21"/>
      <c r="D99" s="21"/>
      <c r="E99" s="21"/>
      <c r="F99" s="21"/>
      <c r="G99" s="21"/>
      <c r="H99" s="21"/>
      <c r="I99" s="21"/>
      <c r="J99" s="21"/>
      <c r="K99" s="21"/>
      <c r="L99" s="21"/>
      <c r="M99" s="21"/>
      <c r="N99" s="21"/>
      <c r="O99" s="21"/>
      <c r="P99" s="21"/>
      <c r="Q99" s="21"/>
      <c r="R99" s="21"/>
      <c r="S99" s="21"/>
      <c r="T99" s="21">
        <v>84</v>
      </c>
      <c r="U99" s="21" t="s">
        <v>131</v>
      </c>
      <c r="V99" s="21"/>
      <c r="W99" s="21"/>
      <c r="X99" s="21"/>
      <c r="Y99" s="83" t="s">
        <v>131</v>
      </c>
      <c r="Z99" s="83" t="s">
        <v>131</v>
      </c>
      <c r="AA99" s="21"/>
      <c r="AB99" s="76">
        <v>97</v>
      </c>
    </row>
    <row r="100" spans="1:28" x14ac:dyDescent="0.45">
      <c r="A100" s="59" t="s">
        <v>73</v>
      </c>
      <c r="B100" s="83" t="s">
        <v>131</v>
      </c>
      <c r="C100" s="21"/>
      <c r="D100" s="83" t="s">
        <v>131</v>
      </c>
      <c r="E100" s="21"/>
      <c r="F100" s="21">
        <v>358</v>
      </c>
      <c r="G100" s="21"/>
      <c r="H100" s="21">
        <v>66</v>
      </c>
      <c r="I100" s="21"/>
      <c r="J100" s="21"/>
      <c r="K100" s="21">
        <v>259</v>
      </c>
      <c r="L100" s="21">
        <v>64</v>
      </c>
      <c r="M100" s="21">
        <v>403</v>
      </c>
      <c r="N100" s="21"/>
      <c r="O100" s="21">
        <v>44</v>
      </c>
      <c r="P100" s="21"/>
      <c r="Q100" s="21"/>
      <c r="R100" s="21"/>
      <c r="S100" s="21"/>
      <c r="T100" s="21"/>
      <c r="U100" s="21"/>
      <c r="V100" s="21">
        <v>39</v>
      </c>
      <c r="W100" s="21"/>
      <c r="X100" s="21"/>
      <c r="Y100" s="21"/>
      <c r="Z100" s="21"/>
      <c r="AA100" s="21"/>
      <c r="AB100" s="76">
        <v>1247</v>
      </c>
    </row>
    <row r="101" spans="1:28" x14ac:dyDescent="0.45">
      <c r="A101" s="59" t="s">
        <v>74</v>
      </c>
      <c r="B101" s="21"/>
      <c r="C101" s="21"/>
      <c r="D101" s="21"/>
      <c r="E101" s="21"/>
      <c r="F101" s="21"/>
      <c r="G101" s="21"/>
      <c r="H101" s="21"/>
      <c r="I101" s="21"/>
      <c r="J101" s="21"/>
      <c r="K101" s="21">
        <v>4303</v>
      </c>
      <c r="L101" s="21">
        <v>984</v>
      </c>
      <c r="M101" s="21">
        <v>2916</v>
      </c>
      <c r="N101" s="21"/>
      <c r="O101" s="21">
        <v>392</v>
      </c>
      <c r="P101" s="21"/>
      <c r="Q101" s="21"/>
      <c r="R101" s="21"/>
      <c r="S101" s="21"/>
      <c r="T101" s="21"/>
      <c r="U101" s="21"/>
      <c r="V101" s="21"/>
      <c r="W101" s="21"/>
      <c r="X101" s="21"/>
      <c r="Y101" s="21">
        <v>671</v>
      </c>
      <c r="Z101" s="21">
        <v>350</v>
      </c>
      <c r="AA101" s="21"/>
      <c r="AB101" s="76">
        <v>9616</v>
      </c>
    </row>
    <row r="102" spans="1:28" x14ac:dyDescent="0.45">
      <c r="A102" s="59" t="s">
        <v>75</v>
      </c>
      <c r="B102" s="21"/>
      <c r="C102" s="21"/>
      <c r="D102" s="21"/>
      <c r="E102" s="21"/>
      <c r="F102" s="21">
        <v>99</v>
      </c>
      <c r="G102" s="21"/>
      <c r="H102" s="21">
        <v>14</v>
      </c>
      <c r="I102" s="21"/>
      <c r="J102" s="21"/>
      <c r="K102" s="21">
        <v>261</v>
      </c>
      <c r="L102" s="21">
        <v>37</v>
      </c>
      <c r="M102" s="21">
        <v>416</v>
      </c>
      <c r="N102" s="21"/>
      <c r="O102" s="21">
        <v>34</v>
      </c>
      <c r="P102" s="21"/>
      <c r="Q102" s="21"/>
      <c r="R102" s="21"/>
      <c r="S102" s="21"/>
      <c r="T102" s="21"/>
      <c r="U102" s="21"/>
      <c r="V102" s="21"/>
      <c r="W102" s="21"/>
      <c r="X102" s="21"/>
      <c r="Y102" s="21"/>
      <c r="Z102" s="21"/>
      <c r="AA102" s="21">
        <v>42</v>
      </c>
      <c r="AB102" s="76">
        <v>903</v>
      </c>
    </row>
    <row r="103" spans="1:28" x14ac:dyDescent="0.45">
      <c r="A103" s="59" t="s">
        <v>76</v>
      </c>
      <c r="B103" s="83" t="s">
        <v>131</v>
      </c>
      <c r="C103" s="21"/>
      <c r="D103" s="21"/>
      <c r="E103" s="21">
        <v>50</v>
      </c>
      <c r="F103" s="21">
        <v>1433</v>
      </c>
      <c r="G103" s="21"/>
      <c r="H103" s="21">
        <v>186</v>
      </c>
      <c r="I103" s="21"/>
      <c r="J103" s="21"/>
      <c r="K103" s="21">
        <v>656</v>
      </c>
      <c r="L103" s="21">
        <v>89</v>
      </c>
      <c r="M103" s="21">
        <v>458</v>
      </c>
      <c r="N103" s="21"/>
      <c r="O103" s="21">
        <v>67</v>
      </c>
      <c r="P103" s="21"/>
      <c r="Q103" s="21"/>
      <c r="R103" s="21"/>
      <c r="S103" s="21"/>
      <c r="T103" s="21"/>
      <c r="U103" s="21"/>
      <c r="V103" s="21"/>
      <c r="W103" s="21"/>
      <c r="X103" s="21"/>
      <c r="Y103" s="21">
        <v>15</v>
      </c>
      <c r="Z103" s="21">
        <v>46</v>
      </c>
      <c r="AA103" s="21">
        <v>46</v>
      </c>
      <c r="AB103" s="76">
        <v>3054</v>
      </c>
    </row>
    <row r="104" spans="1:28" x14ac:dyDescent="0.45">
      <c r="A104" s="6" t="s">
        <v>104</v>
      </c>
      <c r="B104" s="22">
        <v>1778</v>
      </c>
      <c r="C104" s="79" t="s">
        <v>131</v>
      </c>
      <c r="D104" s="22">
        <v>336</v>
      </c>
      <c r="E104" s="22">
        <v>380</v>
      </c>
      <c r="F104" s="22">
        <v>35862</v>
      </c>
      <c r="G104" s="79" t="s">
        <v>131</v>
      </c>
      <c r="H104" s="22">
        <v>3070</v>
      </c>
      <c r="I104" s="22">
        <v>4981</v>
      </c>
      <c r="J104" s="22">
        <v>2020</v>
      </c>
      <c r="K104" s="22">
        <v>43533</v>
      </c>
      <c r="L104" s="22">
        <v>7132</v>
      </c>
      <c r="M104" s="22">
        <v>28953</v>
      </c>
      <c r="N104" s="22">
        <v>359</v>
      </c>
      <c r="O104" s="22">
        <v>4029</v>
      </c>
      <c r="P104" s="22">
        <v>48358</v>
      </c>
      <c r="Q104" s="22">
        <v>9142</v>
      </c>
      <c r="R104" s="22">
        <v>1734</v>
      </c>
      <c r="S104" s="22">
        <v>549</v>
      </c>
      <c r="T104" s="22">
        <v>19064</v>
      </c>
      <c r="U104" s="22">
        <v>2939</v>
      </c>
      <c r="V104" s="22">
        <v>459</v>
      </c>
      <c r="W104" s="22">
        <v>325</v>
      </c>
      <c r="X104" s="22">
        <v>237</v>
      </c>
      <c r="Y104" s="22">
        <v>3129</v>
      </c>
      <c r="Z104" s="22">
        <v>3229</v>
      </c>
      <c r="AA104" s="22">
        <v>1129</v>
      </c>
      <c r="AB104" s="22">
        <v>222731</v>
      </c>
    </row>
  </sheetData>
  <mergeCells count="15">
    <mergeCell ref="A1:E1"/>
    <mergeCell ref="H8:I8"/>
    <mergeCell ref="H1:L1"/>
    <mergeCell ref="H2:I2"/>
    <mergeCell ref="W63:X63"/>
    <mergeCell ref="B63:D63"/>
    <mergeCell ref="F63:H63"/>
    <mergeCell ref="I63:J63"/>
    <mergeCell ref="A18:E18"/>
    <mergeCell ref="Y63:Z63"/>
    <mergeCell ref="K63:L63"/>
    <mergeCell ref="M63:O63"/>
    <mergeCell ref="P63:Q63"/>
    <mergeCell ref="R63:S63"/>
    <mergeCell ref="T63:U6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34EA-F05A-4D03-8916-6D5D4F4908E7}">
  <dimension ref="A2:F54"/>
  <sheetViews>
    <sheetView workbookViewId="0"/>
  </sheetViews>
  <sheetFormatPr defaultRowHeight="14.25" x14ac:dyDescent="0.45"/>
  <cols>
    <col min="1" max="1" width="22.1328125" customWidth="1"/>
    <col min="2" max="2" width="28.6640625" customWidth="1"/>
    <col min="3" max="3" width="11.46484375" customWidth="1"/>
    <col min="4" max="4" width="18.3984375" customWidth="1"/>
  </cols>
  <sheetData>
    <row r="2" spans="1:6" ht="15.75" x14ac:dyDescent="0.5">
      <c r="A2" s="151" t="s">
        <v>142</v>
      </c>
      <c r="B2" s="151"/>
      <c r="C2" s="151"/>
      <c r="D2" s="151"/>
      <c r="E2" s="151"/>
    </row>
    <row r="3" spans="1:6" ht="28.5" x14ac:dyDescent="0.45">
      <c r="A3" s="5" t="s">
        <v>9</v>
      </c>
      <c r="B3" s="8" t="s">
        <v>10</v>
      </c>
      <c r="C3" s="8" t="s">
        <v>32</v>
      </c>
      <c r="D3" s="11" t="s">
        <v>92</v>
      </c>
      <c r="E3" s="16" t="s">
        <v>33</v>
      </c>
      <c r="F3" s="9"/>
    </row>
    <row r="4" spans="1:6" x14ac:dyDescent="0.45">
      <c r="A4" s="158" t="s">
        <v>12</v>
      </c>
      <c r="B4" s="25" t="s">
        <v>13</v>
      </c>
      <c r="C4" s="25" t="s">
        <v>34</v>
      </c>
      <c r="D4" s="82" t="s">
        <v>135</v>
      </c>
      <c r="E4" s="52" t="s">
        <v>131</v>
      </c>
      <c r="F4" s="9"/>
    </row>
    <row r="5" spans="1:6" x14ac:dyDescent="0.45">
      <c r="A5" s="159"/>
      <c r="B5" s="160" t="s">
        <v>14</v>
      </c>
      <c r="C5" s="25" t="s">
        <v>34</v>
      </c>
      <c r="D5" s="82">
        <v>0.31991525423728812</v>
      </c>
      <c r="E5" s="17">
        <v>151</v>
      </c>
      <c r="F5" s="9"/>
    </row>
    <row r="6" spans="1:6" x14ac:dyDescent="0.45">
      <c r="A6" s="159"/>
      <c r="B6" s="161"/>
      <c r="C6" s="25" t="s">
        <v>35</v>
      </c>
      <c r="D6" s="82">
        <v>0.11253041362530414</v>
      </c>
      <c r="E6" s="17">
        <v>185</v>
      </c>
      <c r="F6" s="9"/>
    </row>
    <row r="7" spans="1:6" x14ac:dyDescent="0.45">
      <c r="A7" s="159"/>
      <c r="B7" s="160" t="s">
        <v>15</v>
      </c>
      <c r="C7" s="25" t="s">
        <v>34</v>
      </c>
      <c r="D7" s="82">
        <v>0.67584745762711862</v>
      </c>
      <c r="E7" s="17">
        <v>319</v>
      </c>
      <c r="F7" s="9"/>
    </row>
    <row r="8" spans="1:6" x14ac:dyDescent="0.45">
      <c r="A8" s="159"/>
      <c r="B8" s="161"/>
      <c r="C8" s="25" t="s">
        <v>35</v>
      </c>
      <c r="D8" s="82">
        <v>0.88746958637469586</v>
      </c>
      <c r="E8" s="17">
        <v>1459</v>
      </c>
      <c r="F8" s="10"/>
    </row>
    <row r="9" spans="1:6" x14ac:dyDescent="0.45">
      <c r="A9" s="162" t="s">
        <v>16</v>
      </c>
      <c r="B9" s="160" t="s">
        <v>13</v>
      </c>
      <c r="C9" s="25" t="s">
        <v>34</v>
      </c>
      <c r="D9" s="82">
        <v>1</v>
      </c>
      <c r="E9" s="17">
        <v>227</v>
      </c>
      <c r="F9" s="9"/>
    </row>
    <row r="10" spans="1:6" x14ac:dyDescent="0.45">
      <c r="A10" s="163"/>
      <c r="B10" s="161"/>
      <c r="C10" s="25" t="s">
        <v>35</v>
      </c>
      <c r="D10" s="82">
        <v>1</v>
      </c>
      <c r="E10" s="17">
        <v>153</v>
      </c>
      <c r="F10" s="9"/>
    </row>
    <row r="11" spans="1:6" x14ac:dyDescent="0.45">
      <c r="A11" s="158" t="s">
        <v>17</v>
      </c>
      <c r="B11" s="25" t="s">
        <v>13</v>
      </c>
      <c r="C11" s="25" t="s">
        <v>34</v>
      </c>
      <c r="D11" s="82" t="s">
        <v>135</v>
      </c>
      <c r="E11" s="52" t="s">
        <v>131</v>
      </c>
      <c r="F11" s="9"/>
    </row>
    <row r="12" spans="1:6" x14ac:dyDescent="0.45">
      <c r="A12" s="159"/>
      <c r="B12" s="160" t="s">
        <v>14</v>
      </c>
      <c r="C12" s="25" t="s">
        <v>34</v>
      </c>
      <c r="D12" s="82">
        <v>0.27383177570093459</v>
      </c>
      <c r="E12" s="17">
        <v>1465</v>
      </c>
      <c r="F12" s="9"/>
    </row>
    <row r="13" spans="1:6" x14ac:dyDescent="0.45">
      <c r="A13" s="159"/>
      <c r="B13" s="161"/>
      <c r="C13" s="25" t="s">
        <v>35</v>
      </c>
      <c r="D13" s="82">
        <v>4.7790614578370652E-2</v>
      </c>
      <c r="E13" s="17">
        <v>1605</v>
      </c>
      <c r="F13" s="9"/>
    </row>
    <row r="14" spans="1:6" x14ac:dyDescent="0.45">
      <c r="A14" s="159"/>
      <c r="B14" s="160" t="s">
        <v>15</v>
      </c>
      <c r="C14" s="25" t="s">
        <v>34</v>
      </c>
      <c r="D14" s="82">
        <v>0.72579439252336453</v>
      </c>
      <c r="E14" s="17">
        <v>3883</v>
      </c>
      <c r="F14" s="9"/>
    </row>
    <row r="15" spans="1:6" x14ac:dyDescent="0.45">
      <c r="A15" s="159"/>
      <c r="B15" s="161"/>
      <c r="C15" s="25" t="s">
        <v>35</v>
      </c>
      <c r="D15" s="82">
        <v>0.95220938542162936</v>
      </c>
      <c r="E15" s="17">
        <v>31979</v>
      </c>
      <c r="F15" s="9"/>
    </row>
    <row r="16" spans="1:6" x14ac:dyDescent="0.45">
      <c r="A16" s="158" t="s">
        <v>18</v>
      </c>
      <c r="B16" s="160" t="s">
        <v>14</v>
      </c>
      <c r="C16" s="25" t="s">
        <v>34</v>
      </c>
      <c r="D16" s="82">
        <v>0.61310259579728055</v>
      </c>
      <c r="E16" s="17">
        <v>496</v>
      </c>
      <c r="F16" s="9"/>
    </row>
    <row r="17" spans="1:6" x14ac:dyDescent="0.45">
      <c r="A17" s="159"/>
      <c r="B17" s="161"/>
      <c r="C17" s="25" t="s">
        <v>35</v>
      </c>
      <c r="D17" s="82">
        <v>0.24612403100775193</v>
      </c>
      <c r="E17" s="17">
        <v>1524</v>
      </c>
      <c r="F17" s="9"/>
    </row>
    <row r="18" spans="1:6" x14ac:dyDescent="0.45">
      <c r="A18" s="159"/>
      <c r="B18" s="160" t="s">
        <v>15</v>
      </c>
      <c r="C18" s="25" t="s">
        <v>34</v>
      </c>
      <c r="D18" s="82">
        <v>0.3868974042027194</v>
      </c>
      <c r="E18" s="17">
        <v>313</v>
      </c>
      <c r="F18" s="9"/>
    </row>
    <row r="19" spans="1:6" x14ac:dyDescent="0.45">
      <c r="A19" s="159"/>
      <c r="B19" s="161"/>
      <c r="C19" s="25" t="s">
        <v>35</v>
      </c>
      <c r="D19" s="82">
        <v>0.75387596899224807</v>
      </c>
      <c r="E19" s="17">
        <v>4668</v>
      </c>
      <c r="F19" s="9"/>
    </row>
    <row r="20" spans="1:6" x14ac:dyDescent="0.45">
      <c r="A20" s="158" t="s">
        <v>19</v>
      </c>
      <c r="B20" s="160" t="s">
        <v>14</v>
      </c>
      <c r="C20" s="25" t="s">
        <v>34</v>
      </c>
      <c r="D20" s="82">
        <v>0.47320924985899604</v>
      </c>
      <c r="E20" s="17">
        <v>3356</v>
      </c>
      <c r="F20" s="9"/>
    </row>
    <row r="21" spans="1:6" x14ac:dyDescent="0.45">
      <c r="A21" s="159"/>
      <c r="B21" s="161"/>
      <c r="C21" s="25" t="s">
        <v>35</v>
      </c>
      <c r="D21" s="82">
        <v>8.6659169669290617E-2</v>
      </c>
      <c r="E21" s="17">
        <v>3776</v>
      </c>
      <c r="F21" s="9"/>
    </row>
    <row r="22" spans="1:6" x14ac:dyDescent="0.45">
      <c r="A22" s="159"/>
      <c r="B22" s="160" t="s">
        <v>15</v>
      </c>
      <c r="C22" s="25" t="s">
        <v>34</v>
      </c>
      <c r="D22" s="82">
        <v>0.52679075014100396</v>
      </c>
      <c r="E22" s="17">
        <v>3736</v>
      </c>
      <c r="F22" s="9"/>
    </row>
    <row r="23" spans="1:6" x14ac:dyDescent="0.45">
      <c r="A23" s="159"/>
      <c r="B23" s="161"/>
      <c r="C23" s="25" t="s">
        <v>35</v>
      </c>
      <c r="D23" s="82">
        <v>0.91334083033070934</v>
      </c>
      <c r="E23" s="17">
        <v>39797</v>
      </c>
      <c r="F23" s="9"/>
    </row>
    <row r="24" spans="1:6" x14ac:dyDescent="0.45">
      <c r="A24" s="158" t="s">
        <v>20</v>
      </c>
      <c r="B24" s="160" t="s">
        <v>13</v>
      </c>
      <c r="C24" s="25" t="s">
        <v>34</v>
      </c>
      <c r="D24" s="82">
        <v>4.1996348143639686E-2</v>
      </c>
      <c r="E24" s="17">
        <v>207</v>
      </c>
      <c r="F24" s="9"/>
    </row>
    <row r="25" spans="1:6" x14ac:dyDescent="0.45">
      <c r="A25" s="159"/>
      <c r="B25" s="161"/>
      <c r="C25" s="25" t="s">
        <v>35</v>
      </c>
      <c r="D25" s="82">
        <v>5.3498521751372662E-3</v>
      </c>
      <c r="E25" s="17">
        <v>152</v>
      </c>
      <c r="F25" s="9"/>
    </row>
    <row r="26" spans="1:6" x14ac:dyDescent="0.45">
      <c r="A26" s="159"/>
      <c r="B26" s="160" t="s">
        <v>14</v>
      </c>
      <c r="C26" s="25" t="s">
        <v>34</v>
      </c>
      <c r="D26" s="82">
        <v>0.40353012781497261</v>
      </c>
      <c r="E26" s="17">
        <v>1989</v>
      </c>
      <c r="F26" s="9"/>
    </row>
    <row r="27" spans="1:6" x14ac:dyDescent="0.45">
      <c r="A27" s="159"/>
      <c r="B27" s="161"/>
      <c r="C27" s="25" t="s">
        <v>35</v>
      </c>
      <c r="D27" s="82">
        <v>7.1800647613684362E-2</v>
      </c>
      <c r="E27" s="17">
        <v>2040</v>
      </c>
      <c r="F27" s="9"/>
    </row>
    <row r="28" spans="1:6" x14ac:dyDescent="0.45">
      <c r="A28" s="159"/>
      <c r="B28" s="160" t="s">
        <v>15</v>
      </c>
      <c r="C28" s="25" t="s">
        <v>34</v>
      </c>
      <c r="D28" s="82">
        <v>0.55447352404138772</v>
      </c>
      <c r="E28" s="17">
        <v>2733</v>
      </c>
      <c r="F28" s="9"/>
    </row>
    <row r="29" spans="1:6" x14ac:dyDescent="0.45">
      <c r="A29" s="159"/>
      <c r="B29" s="161"/>
      <c r="C29" s="25" t="s">
        <v>35</v>
      </c>
      <c r="D29" s="82">
        <v>0.9228495002111784</v>
      </c>
      <c r="E29" s="17">
        <v>26220</v>
      </c>
      <c r="F29" s="9"/>
    </row>
    <row r="30" spans="1:6" x14ac:dyDescent="0.45">
      <c r="A30" s="158" t="s">
        <v>21</v>
      </c>
      <c r="B30" s="160" t="s">
        <v>14</v>
      </c>
      <c r="C30" s="25" t="s">
        <v>34</v>
      </c>
      <c r="D30" s="82">
        <v>0.29457364341085274</v>
      </c>
      <c r="E30" s="17">
        <v>5092</v>
      </c>
      <c r="F30" s="9"/>
    </row>
    <row r="31" spans="1:6" x14ac:dyDescent="0.45">
      <c r="A31" s="159"/>
      <c r="B31" s="161"/>
      <c r="C31" s="25" t="s">
        <v>35</v>
      </c>
      <c r="D31" s="82">
        <v>0.10071119510618193</v>
      </c>
      <c r="E31" s="17">
        <v>4050</v>
      </c>
      <c r="F31" s="9"/>
    </row>
    <row r="32" spans="1:6" x14ac:dyDescent="0.45">
      <c r="A32" s="159"/>
      <c r="B32" s="160" t="s">
        <v>15</v>
      </c>
      <c r="C32" s="25" t="s">
        <v>34</v>
      </c>
      <c r="D32" s="82">
        <v>0.70542635658914732</v>
      </c>
      <c r="E32" s="17">
        <v>12194</v>
      </c>
      <c r="F32" s="9"/>
    </row>
    <row r="33" spans="1:6" x14ac:dyDescent="0.45">
      <c r="A33" s="159"/>
      <c r="B33" s="161"/>
      <c r="C33" s="25" t="s">
        <v>35</v>
      </c>
      <c r="D33" s="82">
        <v>0.89928880489381813</v>
      </c>
      <c r="E33" s="17">
        <v>36164</v>
      </c>
      <c r="F33" s="9"/>
    </row>
    <row r="34" spans="1:6" x14ac:dyDescent="0.45">
      <c r="A34" s="158" t="s">
        <v>22</v>
      </c>
      <c r="B34" s="160" t="s">
        <v>14</v>
      </c>
      <c r="C34" s="25" t="s">
        <v>34</v>
      </c>
      <c r="D34" s="82">
        <v>0.51515151515151514</v>
      </c>
      <c r="E34" s="17">
        <v>238</v>
      </c>
      <c r="F34" s="9"/>
    </row>
    <row r="35" spans="1:6" x14ac:dyDescent="0.45">
      <c r="A35" s="159"/>
      <c r="B35" s="161"/>
      <c r="C35" s="25" t="s">
        <v>35</v>
      </c>
      <c r="D35" s="82">
        <v>0.17078528281164196</v>
      </c>
      <c r="E35" s="17">
        <v>311</v>
      </c>
      <c r="F35" s="9"/>
    </row>
    <row r="36" spans="1:6" x14ac:dyDescent="0.45">
      <c r="A36" s="159"/>
      <c r="B36" s="160" t="s">
        <v>15</v>
      </c>
      <c r="C36" s="25" t="s">
        <v>34</v>
      </c>
      <c r="D36" s="82">
        <v>0.48484848484848486</v>
      </c>
      <c r="E36" s="17">
        <v>224</v>
      </c>
      <c r="F36" s="9"/>
    </row>
    <row r="37" spans="1:6" x14ac:dyDescent="0.45">
      <c r="A37" s="159"/>
      <c r="B37" s="161"/>
      <c r="C37" s="25" t="s">
        <v>35</v>
      </c>
      <c r="D37" s="82">
        <v>0.82921471718835804</v>
      </c>
      <c r="E37" s="17">
        <v>1510</v>
      </c>
      <c r="F37" s="9"/>
    </row>
    <row r="38" spans="1:6" x14ac:dyDescent="0.45">
      <c r="A38" s="158" t="s">
        <v>23</v>
      </c>
      <c r="B38" s="160" t="s">
        <v>14</v>
      </c>
      <c r="C38" s="25" t="s">
        <v>34</v>
      </c>
      <c r="D38" s="82">
        <v>0.59531129900076862</v>
      </c>
      <c r="E38" s="17">
        <v>1549</v>
      </c>
      <c r="F38" s="9"/>
    </row>
    <row r="39" spans="1:6" x14ac:dyDescent="0.45">
      <c r="A39" s="159"/>
      <c r="B39" s="161"/>
      <c r="C39" s="25" t="s">
        <v>35</v>
      </c>
      <c r="D39" s="82">
        <v>7.1645791454048757E-2</v>
      </c>
      <c r="E39" s="17">
        <v>1390</v>
      </c>
      <c r="F39" s="9"/>
    </row>
    <row r="40" spans="1:6" x14ac:dyDescent="0.45">
      <c r="A40" s="159"/>
      <c r="B40" s="160" t="s">
        <v>15</v>
      </c>
      <c r="C40" s="25" t="s">
        <v>34</v>
      </c>
      <c r="D40" s="82">
        <v>0.40468870099923138</v>
      </c>
      <c r="E40" s="17">
        <v>1053</v>
      </c>
      <c r="F40" s="9"/>
    </row>
    <row r="41" spans="1:6" x14ac:dyDescent="0.45">
      <c r="A41" s="159"/>
      <c r="B41" s="161"/>
      <c r="C41" s="25" t="s">
        <v>35</v>
      </c>
      <c r="D41" s="82">
        <v>0.92835420854595119</v>
      </c>
      <c r="E41" s="17">
        <v>18011</v>
      </c>
      <c r="F41" s="9"/>
    </row>
    <row r="42" spans="1:6" x14ac:dyDescent="0.45">
      <c r="A42" s="158" t="s">
        <v>24</v>
      </c>
      <c r="B42" s="160" t="s">
        <v>14</v>
      </c>
      <c r="C42" s="25" t="s">
        <v>34</v>
      </c>
      <c r="D42" s="82">
        <v>1</v>
      </c>
      <c r="E42" s="17">
        <v>132</v>
      </c>
      <c r="F42" s="9"/>
    </row>
    <row r="43" spans="1:6" x14ac:dyDescent="0.45">
      <c r="A43" s="159"/>
      <c r="B43" s="161"/>
      <c r="C43" s="25" t="s">
        <v>35</v>
      </c>
      <c r="D43" s="82">
        <v>1</v>
      </c>
      <c r="E43" s="17">
        <v>327</v>
      </c>
      <c r="F43" s="9"/>
    </row>
    <row r="44" spans="1:6" x14ac:dyDescent="0.45">
      <c r="A44" s="162" t="s">
        <v>25</v>
      </c>
      <c r="B44" s="160" t="s">
        <v>14</v>
      </c>
      <c r="C44" s="25" t="s">
        <v>34</v>
      </c>
      <c r="D44" s="82">
        <v>0.4861111111111111</v>
      </c>
      <c r="E44" s="17">
        <v>175</v>
      </c>
      <c r="F44" s="9"/>
    </row>
    <row r="45" spans="1:6" x14ac:dyDescent="0.45">
      <c r="A45" s="163"/>
      <c r="B45" s="161"/>
      <c r="C45" s="25" t="s">
        <v>35</v>
      </c>
      <c r="D45" s="82">
        <v>0.30693069306930693</v>
      </c>
      <c r="E45" s="17">
        <v>62</v>
      </c>
      <c r="F45" s="9"/>
    </row>
    <row r="46" spans="1:6" x14ac:dyDescent="0.45">
      <c r="A46" s="163"/>
      <c r="B46" s="160" t="s">
        <v>15</v>
      </c>
      <c r="C46" s="25" t="s">
        <v>34</v>
      </c>
      <c r="D46" s="82">
        <v>0.51388888888888884</v>
      </c>
      <c r="E46" s="17">
        <v>185</v>
      </c>
      <c r="F46" s="9"/>
    </row>
    <row r="47" spans="1:6" x14ac:dyDescent="0.45">
      <c r="A47" s="163"/>
      <c r="B47" s="161"/>
      <c r="C47" s="25" t="s">
        <v>35</v>
      </c>
      <c r="D47" s="82">
        <v>0.69306930693069302</v>
      </c>
      <c r="E47" s="17">
        <v>140</v>
      </c>
      <c r="F47" s="9"/>
    </row>
    <row r="48" spans="1:6" x14ac:dyDescent="0.45">
      <c r="A48" s="158" t="s">
        <v>26</v>
      </c>
      <c r="B48" s="160" t="s">
        <v>14</v>
      </c>
      <c r="C48" s="25" t="s">
        <v>34</v>
      </c>
      <c r="D48" s="82">
        <v>0.5149253731343284</v>
      </c>
      <c r="E48" s="17">
        <v>1794</v>
      </c>
      <c r="F48" s="9"/>
    </row>
    <row r="49" spans="1:6" x14ac:dyDescent="0.45">
      <c r="A49" s="159"/>
      <c r="B49" s="161"/>
      <c r="C49" s="25" t="s">
        <v>35</v>
      </c>
      <c r="D49" s="82">
        <v>0.49930410577592205</v>
      </c>
      <c r="E49" s="17">
        <v>1435</v>
      </c>
      <c r="F49" s="9"/>
    </row>
    <row r="50" spans="1:6" x14ac:dyDescent="0.45">
      <c r="A50" s="159"/>
      <c r="B50" s="160" t="s">
        <v>15</v>
      </c>
      <c r="C50" s="25" t="s">
        <v>34</v>
      </c>
      <c r="D50" s="82">
        <v>0.48507462686567165</v>
      </c>
      <c r="E50" s="17">
        <v>1690</v>
      </c>
      <c r="F50" s="9"/>
    </row>
    <row r="51" spans="1:6" x14ac:dyDescent="0.45">
      <c r="A51" s="159"/>
      <c r="B51" s="161"/>
      <c r="C51" s="25" t="s">
        <v>35</v>
      </c>
      <c r="D51" s="82">
        <v>0.5006958942240779</v>
      </c>
      <c r="E51" s="17">
        <v>1439</v>
      </c>
      <c r="F51" s="9"/>
    </row>
    <row r="52" spans="1:6" x14ac:dyDescent="0.45">
      <c r="A52" s="158" t="s">
        <v>27</v>
      </c>
      <c r="B52" s="160" t="s">
        <v>13</v>
      </c>
      <c r="C52" s="25" t="s">
        <v>34</v>
      </c>
      <c r="D52" s="82">
        <v>1</v>
      </c>
      <c r="E52" s="17">
        <v>676</v>
      </c>
      <c r="F52" s="9"/>
    </row>
    <row r="53" spans="1:6" x14ac:dyDescent="0.45">
      <c r="A53" s="159"/>
      <c r="B53" s="161"/>
      <c r="C53" s="25" t="s">
        <v>35</v>
      </c>
      <c r="D53" s="82">
        <v>1</v>
      </c>
      <c r="E53" s="17">
        <v>453</v>
      </c>
      <c r="F53" s="9"/>
    </row>
    <row r="54" spans="1:6" x14ac:dyDescent="0.45">
      <c r="A54" s="45" t="s">
        <v>132</v>
      </c>
    </row>
  </sheetData>
  <mergeCells count="38">
    <mergeCell ref="A52:A53"/>
    <mergeCell ref="B52:B53"/>
    <mergeCell ref="A2:E2"/>
    <mergeCell ref="A42:A43"/>
    <mergeCell ref="B42:B43"/>
    <mergeCell ref="A44:A47"/>
    <mergeCell ref="B44:B45"/>
    <mergeCell ref="B46:B47"/>
    <mergeCell ref="A48:A51"/>
    <mergeCell ref="B48:B49"/>
    <mergeCell ref="B50:B51"/>
    <mergeCell ref="A34:A37"/>
    <mergeCell ref="B34:B35"/>
    <mergeCell ref="B36:B37"/>
    <mergeCell ref="A38:A41"/>
    <mergeCell ref="B38:B39"/>
    <mergeCell ref="B40:B41"/>
    <mergeCell ref="A24:A29"/>
    <mergeCell ref="B24:B25"/>
    <mergeCell ref="B26:B27"/>
    <mergeCell ref="B28:B29"/>
    <mergeCell ref="A30:A33"/>
    <mergeCell ref="B30:B31"/>
    <mergeCell ref="B32:B33"/>
    <mergeCell ref="A16:A19"/>
    <mergeCell ref="B16:B17"/>
    <mergeCell ref="B18:B19"/>
    <mergeCell ref="A20:A23"/>
    <mergeCell ref="B20:B21"/>
    <mergeCell ref="B22:B23"/>
    <mergeCell ref="A11:A15"/>
    <mergeCell ref="B12:B13"/>
    <mergeCell ref="B14:B15"/>
    <mergeCell ref="A4:A8"/>
    <mergeCell ref="B5:B6"/>
    <mergeCell ref="B7:B8"/>
    <mergeCell ref="A9:A10"/>
    <mergeCell ref="B9:B1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BF11-2FFB-436B-9A0F-E61E872047C5}">
  <dimension ref="A2:K61"/>
  <sheetViews>
    <sheetView workbookViewId="0"/>
  </sheetViews>
  <sheetFormatPr defaultRowHeight="14.25" x14ac:dyDescent="0.45"/>
  <cols>
    <col min="1" max="1" width="29.6640625" customWidth="1"/>
    <col min="2" max="2" width="10.86328125" bestFit="1" customWidth="1"/>
    <col min="4" max="4" width="9.73046875" customWidth="1"/>
    <col min="5" max="5" width="10.796875" customWidth="1"/>
    <col min="6" max="6" width="12" customWidth="1"/>
    <col min="11" max="11" width="10.46484375" customWidth="1"/>
    <col min="16" max="16" width="10.33203125" customWidth="1"/>
  </cols>
  <sheetData>
    <row r="2" spans="1:11" x14ac:dyDescent="0.45">
      <c r="A2" s="41"/>
    </row>
    <row r="3" spans="1:11" ht="15.75" x14ac:dyDescent="0.5">
      <c r="A3" s="153" t="s">
        <v>140</v>
      </c>
      <c r="B3" s="153"/>
      <c r="C3" s="153"/>
      <c r="D3" s="153"/>
      <c r="E3" s="153"/>
      <c r="F3" s="153"/>
      <c r="G3" s="153"/>
      <c r="H3" s="153"/>
      <c r="I3" s="153"/>
      <c r="J3" s="153"/>
      <c r="K3" s="153"/>
    </row>
    <row r="4" spans="1:11" ht="15.75" x14ac:dyDescent="0.5">
      <c r="A4" s="110"/>
      <c r="B4" s="167" t="s">
        <v>13</v>
      </c>
      <c r="C4" s="167"/>
      <c r="D4" s="168"/>
      <c r="E4" s="169" t="s">
        <v>14</v>
      </c>
      <c r="F4" s="170"/>
      <c r="G4" s="171"/>
      <c r="H4" s="164" t="s">
        <v>15</v>
      </c>
      <c r="I4" s="165"/>
      <c r="J4" s="165"/>
      <c r="K4" s="166"/>
    </row>
    <row r="5" spans="1:11" x14ac:dyDescent="0.45">
      <c r="A5" s="14" t="s">
        <v>105</v>
      </c>
      <c r="B5" s="14" t="s">
        <v>29</v>
      </c>
      <c r="C5" s="14" t="s">
        <v>28</v>
      </c>
      <c r="D5" s="14" t="s">
        <v>30</v>
      </c>
      <c r="E5" s="14" t="s">
        <v>29</v>
      </c>
      <c r="F5" s="14" t="s">
        <v>28</v>
      </c>
      <c r="G5" s="14" t="s">
        <v>30</v>
      </c>
      <c r="H5" s="14" t="s">
        <v>29</v>
      </c>
      <c r="I5" s="14" t="s">
        <v>28</v>
      </c>
      <c r="J5" s="14" t="s">
        <v>30</v>
      </c>
      <c r="K5" s="14" t="s">
        <v>31</v>
      </c>
    </row>
    <row r="6" spans="1:11" x14ac:dyDescent="0.45">
      <c r="A6" s="86" t="s">
        <v>12</v>
      </c>
      <c r="B6" s="86"/>
      <c r="C6" s="91" t="s">
        <v>131</v>
      </c>
      <c r="D6" s="94"/>
      <c r="E6" s="109">
        <v>156</v>
      </c>
      <c r="F6" s="106">
        <v>67</v>
      </c>
      <c r="G6" s="108">
        <v>113</v>
      </c>
      <c r="H6" s="109">
        <v>1632</v>
      </c>
      <c r="I6" s="106" t="s">
        <v>131</v>
      </c>
      <c r="J6" s="106">
        <v>141</v>
      </c>
      <c r="K6" s="94"/>
    </row>
    <row r="7" spans="1:11" x14ac:dyDescent="0.45">
      <c r="A7" s="86" t="s">
        <v>16</v>
      </c>
      <c r="B7" s="86">
        <v>52</v>
      </c>
      <c r="C7" s="86">
        <v>184</v>
      </c>
      <c r="D7" s="108">
        <v>144</v>
      </c>
      <c r="E7" s="98"/>
      <c r="F7" s="86"/>
      <c r="G7" s="94"/>
      <c r="H7" s="98"/>
      <c r="I7" s="86"/>
      <c r="J7" s="86"/>
      <c r="K7" s="94"/>
    </row>
    <row r="8" spans="1:11" x14ac:dyDescent="0.45">
      <c r="A8" s="86" t="s">
        <v>17</v>
      </c>
      <c r="B8" s="106" t="s">
        <v>131</v>
      </c>
      <c r="C8" s="86"/>
      <c r="D8" s="94"/>
      <c r="E8" s="109">
        <v>2007</v>
      </c>
      <c r="F8" s="106">
        <v>483</v>
      </c>
      <c r="G8" s="108">
        <v>580</v>
      </c>
      <c r="H8" s="109">
        <v>4484</v>
      </c>
      <c r="I8" s="106">
        <v>2401</v>
      </c>
      <c r="J8" s="106">
        <v>28977</v>
      </c>
      <c r="K8" s="94"/>
    </row>
    <row r="9" spans="1:11" x14ac:dyDescent="0.45">
      <c r="A9" s="86" t="s">
        <v>18</v>
      </c>
      <c r="B9" s="86"/>
      <c r="C9" s="86"/>
      <c r="D9" s="94"/>
      <c r="E9" s="109">
        <v>941</v>
      </c>
      <c r="F9" s="106">
        <v>60</v>
      </c>
      <c r="G9" s="108">
        <v>1019</v>
      </c>
      <c r="H9" s="109">
        <v>2924</v>
      </c>
      <c r="I9" s="106">
        <v>1382</v>
      </c>
      <c r="J9" s="106">
        <v>675</v>
      </c>
      <c r="K9" s="94"/>
    </row>
    <row r="10" spans="1:11" x14ac:dyDescent="0.45">
      <c r="A10" s="86" t="s">
        <v>19</v>
      </c>
      <c r="B10" s="86"/>
      <c r="C10" s="86"/>
      <c r="D10" s="94"/>
      <c r="E10" s="109">
        <v>2376</v>
      </c>
      <c r="F10" s="106">
        <v>2195</v>
      </c>
      <c r="G10" s="108">
        <v>2561</v>
      </c>
      <c r="H10" s="109">
        <v>28969</v>
      </c>
      <c r="I10" s="106">
        <v>3420</v>
      </c>
      <c r="J10" s="106">
        <v>9282</v>
      </c>
      <c r="K10" s="108">
        <v>1862</v>
      </c>
    </row>
    <row r="11" spans="1:11" x14ac:dyDescent="0.45">
      <c r="A11" s="86" t="s">
        <v>122</v>
      </c>
      <c r="B11" s="106">
        <v>236</v>
      </c>
      <c r="C11" s="106">
        <v>39</v>
      </c>
      <c r="D11" s="108">
        <v>84</v>
      </c>
      <c r="E11" s="109">
        <v>2036</v>
      </c>
      <c r="F11" s="106">
        <v>844</v>
      </c>
      <c r="G11" s="108">
        <v>1149</v>
      </c>
      <c r="H11" s="109">
        <v>19278</v>
      </c>
      <c r="I11" s="106">
        <v>3584</v>
      </c>
      <c r="J11" s="106">
        <v>6091</v>
      </c>
      <c r="K11" s="94"/>
    </row>
    <row r="12" spans="1:11" x14ac:dyDescent="0.45">
      <c r="A12" s="86" t="s">
        <v>21</v>
      </c>
      <c r="B12" s="86"/>
      <c r="C12" s="86"/>
      <c r="D12" s="94"/>
      <c r="E12" s="109">
        <v>2660</v>
      </c>
      <c r="F12" s="106">
        <v>2060</v>
      </c>
      <c r="G12" s="108">
        <v>4422</v>
      </c>
      <c r="H12" s="109">
        <v>24991</v>
      </c>
      <c r="I12" s="106">
        <v>2920</v>
      </c>
      <c r="J12" s="106">
        <v>20447</v>
      </c>
      <c r="K12" s="94"/>
    </row>
    <row r="13" spans="1:11" x14ac:dyDescent="0.45">
      <c r="A13" s="86" t="s">
        <v>22</v>
      </c>
      <c r="B13" s="86"/>
      <c r="C13" s="86"/>
      <c r="D13" s="94"/>
      <c r="E13" s="109">
        <v>173</v>
      </c>
      <c r="F13" s="106">
        <v>273</v>
      </c>
      <c r="G13" s="108">
        <v>103</v>
      </c>
      <c r="H13" s="109">
        <v>816</v>
      </c>
      <c r="I13" s="106">
        <v>285</v>
      </c>
      <c r="J13" s="106">
        <v>264</v>
      </c>
      <c r="K13" s="108">
        <v>369</v>
      </c>
    </row>
    <row r="14" spans="1:11" x14ac:dyDescent="0.45">
      <c r="A14" s="86" t="s">
        <v>23</v>
      </c>
      <c r="B14" s="86"/>
      <c r="C14" s="86"/>
      <c r="D14" s="94"/>
      <c r="E14" s="109">
        <v>1195</v>
      </c>
      <c r="F14" s="106">
        <v>792</v>
      </c>
      <c r="G14" s="108">
        <v>952</v>
      </c>
      <c r="H14" s="109">
        <v>9765</v>
      </c>
      <c r="I14" s="106">
        <v>4285</v>
      </c>
      <c r="J14" s="106">
        <v>5014</v>
      </c>
      <c r="K14" s="94"/>
    </row>
    <row r="15" spans="1:11" x14ac:dyDescent="0.45">
      <c r="A15" s="86" t="s">
        <v>123</v>
      </c>
      <c r="B15" s="86"/>
      <c r="C15" s="86"/>
      <c r="D15" s="94"/>
      <c r="E15" s="109">
        <v>226</v>
      </c>
      <c r="F15" s="106">
        <v>153</v>
      </c>
      <c r="G15" s="108">
        <v>80</v>
      </c>
      <c r="H15" s="98"/>
      <c r="I15" s="86"/>
      <c r="J15" s="86"/>
      <c r="K15" s="94"/>
    </row>
    <row r="16" spans="1:11" x14ac:dyDescent="0.45">
      <c r="A16" s="86" t="s">
        <v>111</v>
      </c>
      <c r="B16" s="86"/>
      <c r="C16" s="86"/>
      <c r="D16" s="94"/>
      <c r="E16" s="109">
        <v>144</v>
      </c>
      <c r="F16" s="106">
        <v>25</v>
      </c>
      <c r="G16" s="108">
        <v>68</v>
      </c>
      <c r="H16" s="109">
        <v>316</v>
      </c>
      <c r="I16" s="86"/>
      <c r="J16" s="107" t="s">
        <v>131</v>
      </c>
      <c r="K16" s="94"/>
    </row>
    <row r="17" spans="1:11" x14ac:dyDescent="0.45">
      <c r="A17" s="86" t="s">
        <v>26</v>
      </c>
      <c r="B17" s="86"/>
      <c r="C17" s="86"/>
      <c r="D17" s="94"/>
      <c r="E17" s="109">
        <v>1614</v>
      </c>
      <c r="F17" s="106">
        <v>673</v>
      </c>
      <c r="G17" s="108">
        <v>942</v>
      </c>
      <c r="H17" s="109">
        <v>2932</v>
      </c>
      <c r="I17" s="86"/>
      <c r="J17" s="106">
        <v>197</v>
      </c>
      <c r="K17" s="94"/>
    </row>
    <row r="18" spans="1:11" x14ac:dyDescent="0.45">
      <c r="A18" s="86" t="s">
        <v>124</v>
      </c>
      <c r="B18" s="106">
        <v>334</v>
      </c>
      <c r="C18" s="106">
        <v>299</v>
      </c>
      <c r="D18" s="108">
        <v>496</v>
      </c>
      <c r="E18" s="98"/>
      <c r="F18" s="86"/>
      <c r="G18" s="94"/>
      <c r="H18" s="98"/>
      <c r="I18" s="86"/>
      <c r="J18" s="86"/>
      <c r="K18" s="94"/>
    </row>
    <row r="19" spans="1:11" x14ac:dyDescent="0.45">
      <c r="A19" s="6" t="s">
        <v>77</v>
      </c>
      <c r="B19" s="39">
        <v>624</v>
      </c>
      <c r="C19" s="39">
        <v>524</v>
      </c>
      <c r="D19" s="39">
        <f>SUM(D6:D18)</f>
        <v>724</v>
      </c>
      <c r="E19" s="60">
        <f>SUM(E6:E18)</f>
        <v>13528</v>
      </c>
      <c r="F19" s="60">
        <f t="shared" ref="F19" si="0">SUM(F6:F18)</f>
        <v>7625</v>
      </c>
      <c r="G19" s="60">
        <f t="shared" ref="G19" si="1">SUM(G6:G18)</f>
        <v>11989</v>
      </c>
      <c r="H19" s="60">
        <f>SUM(H6:H18)</f>
        <v>96107</v>
      </c>
      <c r="I19" s="60">
        <v>18282</v>
      </c>
      <c r="J19" s="60">
        <v>71097</v>
      </c>
      <c r="K19" s="60">
        <f t="shared" ref="K19" si="2">SUM(K6:K18)</f>
        <v>2231</v>
      </c>
    </row>
    <row r="21" spans="1:11" x14ac:dyDescent="0.45">
      <c r="C21" s="42"/>
      <c r="D21" s="40"/>
    </row>
    <row r="22" spans="1:11" x14ac:dyDescent="0.45">
      <c r="C22" s="42"/>
      <c r="D22" s="42"/>
    </row>
    <row r="23" spans="1:11" x14ac:dyDescent="0.45">
      <c r="C23" s="42"/>
      <c r="D23" s="42"/>
    </row>
    <row r="24" spans="1:11" x14ac:dyDescent="0.45">
      <c r="C24" s="42"/>
      <c r="D24" s="42"/>
    </row>
    <row r="55" spans="5:6" x14ac:dyDescent="0.45">
      <c r="E55" s="42"/>
      <c r="F55" s="42"/>
    </row>
    <row r="56" spans="5:6" x14ac:dyDescent="0.45">
      <c r="E56" s="40"/>
      <c r="F56" s="42"/>
    </row>
    <row r="57" spans="5:6" x14ac:dyDescent="0.45">
      <c r="E57" s="40"/>
      <c r="F57" s="42"/>
    </row>
    <row r="58" spans="5:6" x14ac:dyDescent="0.45">
      <c r="E58" s="40"/>
      <c r="F58" s="42"/>
    </row>
    <row r="59" spans="5:6" x14ac:dyDescent="0.45">
      <c r="E59" s="40"/>
      <c r="F59" s="42"/>
    </row>
    <row r="60" spans="5:6" x14ac:dyDescent="0.45">
      <c r="E60" s="42"/>
      <c r="F60" s="42"/>
    </row>
    <row r="61" spans="5:6" x14ac:dyDescent="0.45">
      <c r="E61" s="42"/>
      <c r="F61" s="42"/>
    </row>
  </sheetData>
  <mergeCells count="4">
    <mergeCell ref="A3:K3"/>
    <mergeCell ref="H4:K4"/>
    <mergeCell ref="B4:D4"/>
    <mergeCell ref="E4:G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B009E-B36D-4B7B-A4A1-8878FE276FFF}">
  <dimension ref="A1:G18"/>
  <sheetViews>
    <sheetView workbookViewId="0"/>
  </sheetViews>
  <sheetFormatPr defaultRowHeight="14.25" x14ac:dyDescent="0.45"/>
  <cols>
    <col min="1" max="1" width="33.265625" customWidth="1"/>
    <col min="2" max="2" width="25.33203125" customWidth="1"/>
    <col min="3" max="3" width="13" customWidth="1"/>
    <col min="4" max="4" width="14.3984375" customWidth="1"/>
    <col min="5" max="5" width="14" customWidth="1"/>
    <col min="6" max="6" width="17.33203125" customWidth="1"/>
    <col min="7" max="7" width="13.265625" customWidth="1"/>
  </cols>
  <sheetData>
    <row r="1" spans="1:7" x14ac:dyDescent="0.45">
      <c r="A1" s="41"/>
    </row>
    <row r="2" spans="1:7" ht="15.75" x14ac:dyDescent="0.5">
      <c r="A2" s="172" t="s">
        <v>134</v>
      </c>
      <c r="B2" s="172"/>
      <c r="C2" s="172"/>
      <c r="D2" s="172"/>
      <c r="E2" s="172"/>
      <c r="F2" s="172"/>
      <c r="G2" s="172"/>
    </row>
    <row r="3" spans="1:7" ht="15.75" x14ac:dyDescent="0.5">
      <c r="A3" s="105"/>
      <c r="B3" s="173" t="s">
        <v>13</v>
      </c>
      <c r="C3" s="173"/>
      <c r="D3" s="174" t="s">
        <v>14</v>
      </c>
      <c r="E3" s="174"/>
      <c r="F3" s="175" t="s">
        <v>15</v>
      </c>
      <c r="G3" s="175"/>
    </row>
    <row r="4" spans="1:7" x14ac:dyDescent="0.45">
      <c r="A4" s="14" t="s">
        <v>105</v>
      </c>
      <c r="B4" s="14" t="s">
        <v>36</v>
      </c>
      <c r="C4" s="14" t="s">
        <v>113</v>
      </c>
      <c r="D4" s="14" t="s">
        <v>36</v>
      </c>
      <c r="E4" s="14" t="s">
        <v>136</v>
      </c>
      <c r="F4" s="14" t="s">
        <v>36</v>
      </c>
      <c r="G4" s="14" t="s">
        <v>113</v>
      </c>
    </row>
    <row r="5" spans="1:7" x14ac:dyDescent="0.45">
      <c r="A5" s="94" t="s">
        <v>12</v>
      </c>
      <c r="B5" s="86"/>
      <c r="C5" s="92" t="s">
        <v>131</v>
      </c>
      <c r="D5" s="97">
        <v>210</v>
      </c>
      <c r="E5" s="93">
        <v>126</v>
      </c>
      <c r="F5" s="97">
        <v>977</v>
      </c>
      <c r="G5" s="93">
        <v>801</v>
      </c>
    </row>
    <row r="6" spans="1:7" ht="28.5" x14ac:dyDescent="0.45">
      <c r="A6" s="104" t="s">
        <v>16</v>
      </c>
      <c r="B6" s="87">
        <v>276</v>
      </c>
      <c r="C6" s="93">
        <v>104</v>
      </c>
      <c r="D6" s="98"/>
      <c r="E6" s="94"/>
      <c r="F6" s="98"/>
      <c r="G6" s="94"/>
    </row>
    <row r="7" spans="1:7" x14ac:dyDescent="0.45">
      <c r="A7" s="94" t="s">
        <v>17</v>
      </c>
      <c r="B7" s="88" t="s">
        <v>131</v>
      </c>
      <c r="C7" s="93" t="s">
        <v>131</v>
      </c>
      <c r="D7" s="99">
        <v>2096</v>
      </c>
      <c r="E7" s="93">
        <v>974</v>
      </c>
      <c r="F7" s="99">
        <v>28833</v>
      </c>
      <c r="G7" s="102">
        <v>7029</v>
      </c>
    </row>
    <row r="8" spans="1:7" x14ac:dyDescent="0.45">
      <c r="A8" s="94" t="s">
        <v>18</v>
      </c>
      <c r="B8" s="86"/>
      <c r="C8" s="94"/>
      <c r="D8" s="99">
        <v>1765</v>
      </c>
      <c r="E8" s="93">
        <v>255</v>
      </c>
      <c r="F8" s="99">
        <v>3625</v>
      </c>
      <c r="G8" s="102">
        <v>1356</v>
      </c>
    </row>
    <row r="9" spans="1:7" x14ac:dyDescent="0.45">
      <c r="A9" s="94" t="s">
        <v>19</v>
      </c>
      <c r="B9" s="86"/>
      <c r="C9" s="94"/>
      <c r="D9" s="100">
        <v>4411</v>
      </c>
      <c r="E9" s="96">
        <v>2721</v>
      </c>
      <c r="F9" s="100">
        <v>24276</v>
      </c>
      <c r="G9" s="96">
        <v>19257</v>
      </c>
    </row>
    <row r="10" spans="1:7" x14ac:dyDescent="0.45">
      <c r="A10" s="94" t="s">
        <v>122</v>
      </c>
      <c r="B10" s="89">
        <v>223</v>
      </c>
      <c r="C10" s="95">
        <v>136</v>
      </c>
      <c r="D10" s="100">
        <v>2227</v>
      </c>
      <c r="E10" s="96">
        <v>1802</v>
      </c>
      <c r="F10" s="100">
        <v>15207</v>
      </c>
      <c r="G10" s="96">
        <v>13746</v>
      </c>
    </row>
    <row r="11" spans="1:7" x14ac:dyDescent="0.45">
      <c r="A11" s="94" t="s">
        <v>21</v>
      </c>
      <c r="B11" s="90"/>
      <c r="C11" s="96"/>
      <c r="D11" s="100">
        <v>6945</v>
      </c>
      <c r="E11" s="96">
        <v>2197</v>
      </c>
      <c r="F11" s="100">
        <v>34066</v>
      </c>
      <c r="G11" s="96">
        <v>14292</v>
      </c>
    </row>
    <row r="12" spans="1:7" x14ac:dyDescent="0.45">
      <c r="A12" s="94" t="s">
        <v>22</v>
      </c>
      <c r="B12" s="86"/>
      <c r="C12" s="94"/>
      <c r="D12" s="101">
        <v>291</v>
      </c>
      <c r="E12" s="95">
        <v>258</v>
      </c>
      <c r="F12" s="101">
        <v>779</v>
      </c>
      <c r="G12" s="95">
        <v>955</v>
      </c>
    </row>
    <row r="13" spans="1:7" x14ac:dyDescent="0.45">
      <c r="A13" s="94" t="s">
        <v>23</v>
      </c>
      <c r="B13" s="86"/>
      <c r="C13" s="94"/>
      <c r="D13" s="100">
        <v>1044</v>
      </c>
      <c r="E13" s="96">
        <v>1895</v>
      </c>
      <c r="F13" s="100">
        <v>6085</v>
      </c>
      <c r="G13" s="96">
        <v>12979</v>
      </c>
    </row>
    <row r="14" spans="1:7" x14ac:dyDescent="0.45">
      <c r="A14" s="94" t="s">
        <v>123</v>
      </c>
      <c r="B14" s="86"/>
      <c r="C14" s="94"/>
      <c r="D14" s="101">
        <v>240</v>
      </c>
      <c r="E14" s="95">
        <v>219</v>
      </c>
      <c r="F14" s="98"/>
      <c r="G14" s="94"/>
    </row>
    <row r="15" spans="1:7" x14ac:dyDescent="0.45">
      <c r="A15" s="94" t="s">
        <v>111</v>
      </c>
      <c r="B15" s="86"/>
      <c r="C15" s="94"/>
      <c r="D15" s="101">
        <v>144</v>
      </c>
      <c r="E15" s="95">
        <v>93</v>
      </c>
      <c r="F15" s="101">
        <v>226</v>
      </c>
      <c r="G15" s="95">
        <v>99</v>
      </c>
    </row>
    <row r="16" spans="1:7" x14ac:dyDescent="0.45">
      <c r="A16" s="94" t="s">
        <v>26</v>
      </c>
      <c r="B16" s="86"/>
      <c r="C16" s="94"/>
      <c r="D16" s="100">
        <v>1586</v>
      </c>
      <c r="E16" s="96">
        <v>1643</v>
      </c>
      <c r="F16" s="100">
        <v>1686</v>
      </c>
      <c r="G16" s="96">
        <v>1443</v>
      </c>
    </row>
    <row r="17" spans="1:7" x14ac:dyDescent="0.45">
      <c r="A17" s="94" t="s">
        <v>124</v>
      </c>
      <c r="B17" s="89">
        <v>650</v>
      </c>
      <c r="C17" s="95">
        <v>479</v>
      </c>
      <c r="D17" s="98"/>
      <c r="E17" s="94"/>
      <c r="F17" s="98"/>
      <c r="G17" s="94"/>
    </row>
    <row r="18" spans="1:7" x14ac:dyDescent="0.45">
      <c r="A18" s="6" t="s">
        <v>77</v>
      </c>
      <c r="B18" s="103">
        <v>1150</v>
      </c>
      <c r="C18" s="39">
        <v>722</v>
      </c>
      <c r="D18" s="60">
        <v>20959</v>
      </c>
      <c r="E18" s="60">
        <v>12183</v>
      </c>
      <c r="F18" s="60">
        <v>115760</v>
      </c>
      <c r="G18" s="60">
        <v>71957</v>
      </c>
    </row>
  </sheetData>
  <mergeCells count="4">
    <mergeCell ref="A2:G2"/>
    <mergeCell ref="B3:C3"/>
    <mergeCell ref="D3:E3"/>
    <mergeCell ref="F3:G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47D48-C2BC-4991-ACD5-CADAD25252A5}">
  <dimension ref="A1:W18"/>
  <sheetViews>
    <sheetView zoomScaleNormal="100" workbookViewId="0">
      <selection activeCell="I23" sqref="I23"/>
    </sheetView>
  </sheetViews>
  <sheetFormatPr defaultRowHeight="14.25" x14ac:dyDescent="0.45"/>
  <cols>
    <col min="1" max="1" width="15.59765625" customWidth="1"/>
    <col min="2" max="3" width="9.3984375" bestFit="1" customWidth="1"/>
    <col min="4" max="4" width="10.46484375" bestFit="1" customWidth="1"/>
    <col min="5" max="5" width="9.3984375" bestFit="1" customWidth="1"/>
    <col min="6" max="6" width="9.86328125" bestFit="1" customWidth="1"/>
    <col min="7" max="7" width="10.46484375" bestFit="1" customWidth="1"/>
    <col min="9" max="9" width="14.1328125" customWidth="1"/>
    <col min="17" max="17" width="13.59765625" customWidth="1"/>
    <col min="18" max="18" width="10.46484375" bestFit="1" customWidth="1"/>
    <col min="19" max="21" width="11.53125" bestFit="1" customWidth="1"/>
    <col min="22" max="22" width="10.46484375" bestFit="1" customWidth="1"/>
    <col min="23" max="23" width="11.53125" bestFit="1" customWidth="1"/>
  </cols>
  <sheetData>
    <row r="1" spans="1:23" x14ac:dyDescent="0.45">
      <c r="A1" s="56"/>
      <c r="B1" s="58"/>
      <c r="C1" s="58"/>
      <c r="D1" s="58"/>
      <c r="E1" s="58"/>
      <c r="F1" s="58"/>
      <c r="G1" s="12"/>
      <c r="H1" s="12"/>
      <c r="I1" s="12"/>
      <c r="J1" s="12"/>
      <c r="K1" s="12"/>
      <c r="L1" s="12"/>
      <c r="M1" s="12"/>
      <c r="N1" s="12"/>
      <c r="O1" s="12"/>
      <c r="P1" s="12"/>
      <c r="Q1" s="12"/>
      <c r="R1" s="12"/>
      <c r="S1" s="12"/>
      <c r="W1" s="12"/>
    </row>
    <row r="2" spans="1:23" ht="15.75" x14ac:dyDescent="0.5">
      <c r="A2" s="151" t="s">
        <v>143</v>
      </c>
      <c r="B2" s="151"/>
      <c r="C2" s="151"/>
      <c r="D2" s="151"/>
      <c r="E2" s="151"/>
      <c r="F2" s="151"/>
      <c r="G2" s="114"/>
      <c r="I2" s="151" t="s">
        <v>144</v>
      </c>
      <c r="J2" s="151"/>
      <c r="K2" s="151"/>
      <c r="L2" s="151"/>
      <c r="M2" s="151"/>
      <c r="N2" s="151"/>
      <c r="O2" s="114"/>
      <c r="Q2" s="151" t="s">
        <v>145</v>
      </c>
      <c r="R2" s="151"/>
      <c r="S2" s="151"/>
      <c r="T2" s="151"/>
      <c r="U2" s="151"/>
      <c r="V2" s="151"/>
      <c r="W2" s="114"/>
    </row>
    <row r="3" spans="1:23" x14ac:dyDescent="0.45">
      <c r="A3" s="14" t="s">
        <v>93</v>
      </c>
      <c r="B3" s="14" t="s">
        <v>94</v>
      </c>
      <c r="C3" s="24" t="s">
        <v>87</v>
      </c>
      <c r="D3" s="24" t="s">
        <v>88</v>
      </c>
      <c r="E3" s="14" t="s">
        <v>139</v>
      </c>
      <c r="F3" s="14" t="s">
        <v>77</v>
      </c>
      <c r="G3" s="12"/>
      <c r="I3" s="14" t="s">
        <v>93</v>
      </c>
      <c r="J3" s="14" t="s">
        <v>94</v>
      </c>
      <c r="K3" s="24" t="s">
        <v>87</v>
      </c>
      <c r="L3" s="24" t="s">
        <v>88</v>
      </c>
      <c r="M3" s="14" t="s">
        <v>139</v>
      </c>
      <c r="N3" s="14" t="s">
        <v>77</v>
      </c>
      <c r="O3" s="12"/>
      <c r="Q3" s="14" t="s">
        <v>93</v>
      </c>
      <c r="R3" s="14" t="s">
        <v>94</v>
      </c>
      <c r="S3" s="24" t="s">
        <v>87</v>
      </c>
      <c r="T3" s="24" t="s">
        <v>88</v>
      </c>
      <c r="U3" s="14" t="s">
        <v>138</v>
      </c>
      <c r="V3" s="14" t="s">
        <v>77</v>
      </c>
      <c r="W3" s="12"/>
    </row>
    <row r="4" spans="1:23" x14ac:dyDescent="0.45">
      <c r="A4" s="36" t="s">
        <v>115</v>
      </c>
      <c r="B4" s="20">
        <v>55</v>
      </c>
      <c r="C4" s="20">
        <v>466</v>
      </c>
      <c r="D4" s="112">
        <v>590</v>
      </c>
      <c r="E4" s="26">
        <v>512</v>
      </c>
      <c r="F4" s="26">
        <v>1623</v>
      </c>
      <c r="G4" s="12"/>
      <c r="I4" s="36" t="s">
        <v>115</v>
      </c>
      <c r="J4" s="77" t="s">
        <v>131</v>
      </c>
      <c r="K4" s="20">
        <v>16</v>
      </c>
      <c r="L4" s="20">
        <v>21</v>
      </c>
      <c r="M4" s="13">
        <v>21</v>
      </c>
      <c r="N4" s="13">
        <v>62</v>
      </c>
      <c r="O4" s="12"/>
      <c r="Q4" s="36" t="s">
        <v>115</v>
      </c>
      <c r="R4" s="20">
        <v>247</v>
      </c>
      <c r="S4" s="20">
        <v>3479</v>
      </c>
      <c r="T4" s="20">
        <v>4561</v>
      </c>
      <c r="U4" s="26">
        <v>4207</v>
      </c>
      <c r="V4" s="26">
        <f>SUM(Q4:U4)</f>
        <v>12494</v>
      </c>
      <c r="W4" s="12"/>
    </row>
    <row r="5" spans="1:23" x14ac:dyDescent="0.45">
      <c r="A5" s="36" t="s">
        <v>116</v>
      </c>
      <c r="B5" s="77" t="s">
        <v>131</v>
      </c>
      <c r="C5" s="20">
        <v>833</v>
      </c>
      <c r="D5" s="20">
        <v>768</v>
      </c>
      <c r="E5" s="13">
        <v>579</v>
      </c>
      <c r="F5" s="13">
        <v>2182</v>
      </c>
      <c r="G5" s="12"/>
      <c r="I5" s="36" t="s">
        <v>116</v>
      </c>
      <c r="J5" s="78"/>
      <c r="K5" s="20">
        <v>45</v>
      </c>
      <c r="L5" s="20">
        <v>48</v>
      </c>
      <c r="M5" s="13">
        <v>40</v>
      </c>
      <c r="N5" s="13">
        <v>133</v>
      </c>
      <c r="Q5" s="36" t="s">
        <v>116</v>
      </c>
      <c r="R5" s="20">
        <v>14</v>
      </c>
      <c r="S5" s="20">
        <v>4014</v>
      </c>
      <c r="T5" s="20">
        <v>4640</v>
      </c>
      <c r="U5" s="26">
        <v>4196</v>
      </c>
      <c r="V5" s="26">
        <f t="shared" ref="V5:V11" si="0">SUM(Q5:U5)</f>
        <v>12864</v>
      </c>
      <c r="W5" s="12"/>
    </row>
    <row r="6" spans="1:23" x14ac:dyDescent="0.45">
      <c r="A6" s="36" t="s">
        <v>117</v>
      </c>
      <c r="B6" s="77" t="s">
        <v>131</v>
      </c>
      <c r="C6" s="20">
        <v>2145</v>
      </c>
      <c r="D6" s="20">
        <v>2569</v>
      </c>
      <c r="E6" s="13">
        <v>1717</v>
      </c>
      <c r="F6" s="13">
        <v>6435</v>
      </c>
      <c r="G6" s="12"/>
      <c r="I6" s="36" t="s">
        <v>117</v>
      </c>
      <c r="J6" s="77" t="s">
        <v>131</v>
      </c>
      <c r="K6" s="20">
        <v>112</v>
      </c>
      <c r="L6" s="20">
        <v>136</v>
      </c>
      <c r="M6" s="13">
        <v>117</v>
      </c>
      <c r="N6" s="13">
        <v>367</v>
      </c>
      <c r="Q6" s="36" t="s">
        <v>117</v>
      </c>
      <c r="R6" s="20">
        <v>35</v>
      </c>
      <c r="S6" s="20">
        <v>11025</v>
      </c>
      <c r="T6" s="20">
        <v>13280</v>
      </c>
      <c r="U6" s="115">
        <v>11463</v>
      </c>
      <c r="V6" s="26">
        <f t="shared" si="0"/>
        <v>35803</v>
      </c>
    </row>
    <row r="7" spans="1:23" x14ac:dyDescent="0.45">
      <c r="A7" s="36" t="s">
        <v>118</v>
      </c>
      <c r="B7" s="20">
        <v>22</v>
      </c>
      <c r="C7" s="20">
        <v>1516</v>
      </c>
      <c r="D7" s="20">
        <v>1793</v>
      </c>
      <c r="E7" s="26">
        <v>1448</v>
      </c>
      <c r="F7" s="26">
        <v>4779</v>
      </c>
      <c r="I7" s="36" t="s">
        <v>118</v>
      </c>
      <c r="J7" s="77" t="s">
        <v>131</v>
      </c>
      <c r="K7" s="20">
        <v>97</v>
      </c>
      <c r="L7" s="20">
        <v>97</v>
      </c>
      <c r="M7" s="13">
        <v>94</v>
      </c>
      <c r="N7" s="13">
        <v>291</v>
      </c>
      <c r="Q7" s="36" t="s">
        <v>118</v>
      </c>
      <c r="R7" s="20">
        <v>82</v>
      </c>
      <c r="S7" s="20">
        <v>6928</v>
      </c>
      <c r="T7" s="20">
        <v>9258</v>
      </c>
      <c r="U7" s="115">
        <v>8337</v>
      </c>
      <c r="V7" s="26">
        <f t="shared" si="0"/>
        <v>24605</v>
      </c>
    </row>
    <row r="8" spans="1:23" x14ac:dyDescent="0.45">
      <c r="A8" s="36" t="s">
        <v>119</v>
      </c>
      <c r="B8" s="20">
        <v>23</v>
      </c>
      <c r="C8" s="20">
        <v>868</v>
      </c>
      <c r="D8" s="20">
        <v>1164</v>
      </c>
      <c r="E8" s="26">
        <v>1093</v>
      </c>
      <c r="F8" s="26">
        <v>3148</v>
      </c>
      <c r="I8" s="36" t="s">
        <v>119</v>
      </c>
      <c r="J8" s="77" t="s">
        <v>131</v>
      </c>
      <c r="K8" s="20">
        <v>59</v>
      </c>
      <c r="L8" s="20">
        <v>70</v>
      </c>
      <c r="M8" s="13">
        <v>52</v>
      </c>
      <c r="N8" s="13">
        <v>189</v>
      </c>
      <c r="Q8" s="36" t="s">
        <v>119</v>
      </c>
      <c r="R8" s="20">
        <v>102</v>
      </c>
      <c r="S8" s="20">
        <v>4229</v>
      </c>
      <c r="T8" s="20">
        <v>6419</v>
      </c>
      <c r="U8" s="26">
        <v>6509</v>
      </c>
      <c r="V8" s="26">
        <f t="shared" si="0"/>
        <v>17259</v>
      </c>
    </row>
    <row r="9" spans="1:23" x14ac:dyDescent="0.45">
      <c r="A9" s="36" t="s">
        <v>120</v>
      </c>
      <c r="B9" s="20">
        <v>528</v>
      </c>
      <c r="C9" s="20">
        <v>1063</v>
      </c>
      <c r="D9" s="20">
        <v>1461</v>
      </c>
      <c r="E9" s="26">
        <v>1389</v>
      </c>
      <c r="F9" s="26">
        <v>4441</v>
      </c>
      <c r="I9" s="36" t="s">
        <v>120</v>
      </c>
      <c r="J9" s="20">
        <v>26</v>
      </c>
      <c r="K9" s="20">
        <v>62</v>
      </c>
      <c r="L9" s="20">
        <v>61</v>
      </c>
      <c r="M9" s="26">
        <v>65</v>
      </c>
      <c r="N9" s="26">
        <v>214</v>
      </c>
      <c r="Q9" s="36" t="s">
        <v>120</v>
      </c>
      <c r="R9" s="20">
        <v>2995</v>
      </c>
      <c r="S9" s="20">
        <v>4319</v>
      </c>
      <c r="T9" s="20">
        <v>7502</v>
      </c>
      <c r="U9" s="26">
        <v>8352</v>
      </c>
      <c r="V9" s="26">
        <f t="shared" si="0"/>
        <v>23168</v>
      </c>
    </row>
    <row r="10" spans="1:23" x14ac:dyDescent="0.45">
      <c r="A10" t="s">
        <v>114</v>
      </c>
      <c r="B10" s="54">
        <v>582</v>
      </c>
      <c r="C10" s="54">
        <v>969</v>
      </c>
      <c r="D10" s="30">
        <v>1460</v>
      </c>
      <c r="E10" s="26">
        <v>789</v>
      </c>
      <c r="F10" s="26">
        <v>3800</v>
      </c>
      <c r="I10" t="s">
        <v>114</v>
      </c>
      <c r="J10" s="54">
        <v>36</v>
      </c>
      <c r="K10" s="54">
        <v>49</v>
      </c>
      <c r="L10" s="54">
        <v>87</v>
      </c>
      <c r="M10" s="26">
        <v>30</v>
      </c>
      <c r="N10" s="26">
        <v>202</v>
      </c>
      <c r="Q10" s="13" t="s">
        <v>114</v>
      </c>
      <c r="R10" s="54">
        <v>3345</v>
      </c>
      <c r="S10" s="54">
        <v>3768</v>
      </c>
      <c r="T10" s="54">
        <v>7479</v>
      </c>
      <c r="U10" s="26">
        <v>5909</v>
      </c>
      <c r="V10" s="26">
        <f t="shared" si="0"/>
        <v>20501</v>
      </c>
    </row>
    <row r="11" spans="1:23" x14ac:dyDescent="0.45">
      <c r="A11" s="36" t="s">
        <v>107</v>
      </c>
      <c r="B11" s="20">
        <v>1194</v>
      </c>
      <c r="C11" s="20">
        <v>1674</v>
      </c>
      <c r="D11" s="20">
        <v>2351</v>
      </c>
      <c r="E11" s="26">
        <v>1515</v>
      </c>
      <c r="F11" s="26">
        <v>6734</v>
      </c>
      <c r="I11" s="36" t="s">
        <v>107</v>
      </c>
      <c r="J11" s="20">
        <v>97</v>
      </c>
      <c r="K11" s="20">
        <v>90</v>
      </c>
      <c r="L11" s="20">
        <v>140</v>
      </c>
      <c r="M11" s="26">
        <v>87</v>
      </c>
      <c r="N11" s="26">
        <v>414</v>
      </c>
      <c r="Q11" s="36" t="s">
        <v>107</v>
      </c>
      <c r="R11" s="20">
        <v>7048</v>
      </c>
      <c r="S11" s="20">
        <v>7424</v>
      </c>
      <c r="T11" s="20">
        <v>13711</v>
      </c>
      <c r="U11" s="26">
        <v>12840</v>
      </c>
      <c r="V11" s="26">
        <f t="shared" si="0"/>
        <v>41023</v>
      </c>
    </row>
    <row r="12" spans="1:23" x14ac:dyDescent="0.45">
      <c r="A12" s="55" t="s">
        <v>77</v>
      </c>
      <c r="B12" s="22">
        <v>2410</v>
      </c>
      <c r="C12" s="22">
        <v>9534</v>
      </c>
      <c r="D12" s="22">
        <f>SUM(D2:D11)</f>
        <v>12156</v>
      </c>
      <c r="E12" s="27">
        <v>9042</v>
      </c>
      <c r="F12" s="22">
        <v>33142</v>
      </c>
      <c r="I12" s="55" t="s">
        <v>77</v>
      </c>
      <c r="J12" s="22">
        <v>176</v>
      </c>
      <c r="K12" s="22">
        <f t="shared" ref="K12:L12" si="1">SUM(K2:K11)</f>
        <v>530</v>
      </c>
      <c r="L12" s="22">
        <f t="shared" si="1"/>
        <v>660</v>
      </c>
      <c r="M12" s="27">
        <v>506</v>
      </c>
      <c r="N12" s="27">
        <v>1872</v>
      </c>
      <c r="Q12" s="55" t="s">
        <v>77</v>
      </c>
      <c r="R12" s="22">
        <f>SUM(R2:R11)</f>
        <v>13868</v>
      </c>
      <c r="S12" s="22">
        <f t="shared" ref="S12:T12" si="2">SUM(S2:S11)</f>
        <v>45186</v>
      </c>
      <c r="T12" s="22">
        <f t="shared" si="2"/>
        <v>66850</v>
      </c>
      <c r="U12" s="111">
        <v>61813</v>
      </c>
      <c r="V12" s="6">
        <v>187717</v>
      </c>
    </row>
    <row r="13" spans="1:23" x14ac:dyDescent="0.45">
      <c r="A13" s="56" t="s">
        <v>108</v>
      </c>
      <c r="B13" s="57"/>
      <c r="C13" s="57"/>
      <c r="D13" s="57"/>
      <c r="I13" s="56" t="s">
        <v>108</v>
      </c>
      <c r="J13" s="12"/>
      <c r="K13" s="12"/>
      <c r="L13" s="12"/>
      <c r="M13" s="12"/>
      <c r="Q13" s="56" t="s">
        <v>108</v>
      </c>
      <c r="R13" s="56"/>
      <c r="S13" s="12"/>
      <c r="T13" s="12"/>
    </row>
    <row r="14" spans="1:23" x14ac:dyDescent="0.45">
      <c r="A14" s="56" t="s">
        <v>121</v>
      </c>
      <c r="B14" s="57"/>
      <c r="C14" s="57"/>
      <c r="D14" s="57"/>
      <c r="G14" s="12"/>
      <c r="I14" s="56" t="s">
        <v>121</v>
      </c>
      <c r="J14" s="12"/>
      <c r="K14" s="12"/>
      <c r="L14" s="12"/>
      <c r="M14" s="12"/>
      <c r="Q14" s="56" t="s">
        <v>121</v>
      </c>
      <c r="R14" s="56"/>
      <c r="S14" s="12"/>
      <c r="T14" s="12"/>
    </row>
    <row r="15" spans="1:23" x14ac:dyDescent="0.45">
      <c r="A15" s="56"/>
      <c r="B15" s="58"/>
      <c r="C15" s="58"/>
      <c r="D15" s="58"/>
      <c r="G15" s="50"/>
    </row>
    <row r="16" spans="1:23" x14ac:dyDescent="0.45">
      <c r="G16" s="113"/>
    </row>
    <row r="17" spans="7:7" x14ac:dyDescent="0.45">
      <c r="G17" s="116"/>
    </row>
    <row r="18" spans="7:7" x14ac:dyDescent="0.45">
      <c r="G18" s="12"/>
    </row>
  </sheetData>
  <mergeCells count="3">
    <mergeCell ref="Q2:V2"/>
    <mergeCell ref="A2:F2"/>
    <mergeCell ref="I2:N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37A05-467D-4EC5-8B6E-A80C4C8A4D72}">
  <dimension ref="A2:L31"/>
  <sheetViews>
    <sheetView workbookViewId="0">
      <selection activeCell="K29" sqref="K29"/>
    </sheetView>
  </sheetViews>
  <sheetFormatPr defaultRowHeight="14.25" x14ac:dyDescent="0.45"/>
  <cols>
    <col min="1" max="1" width="27.73046875" customWidth="1"/>
    <col min="2" max="2" width="14.53125" customWidth="1"/>
    <col min="3" max="3" width="11.06640625" customWidth="1"/>
    <col min="4" max="4" width="16" customWidth="1"/>
    <col min="5" max="5" width="13.86328125" customWidth="1"/>
    <col min="9" max="9" width="11.6640625" bestFit="1" customWidth="1"/>
    <col min="10" max="10" width="16.73046875" customWidth="1"/>
    <col min="11" max="11" width="14.265625" customWidth="1"/>
    <col min="12" max="12" width="12.796875" bestFit="1" customWidth="1"/>
  </cols>
  <sheetData>
    <row r="2" spans="1:12" ht="15.75" x14ac:dyDescent="0.5">
      <c r="A2" s="141" t="s">
        <v>101</v>
      </c>
      <c r="B2" s="141"/>
      <c r="C2" s="141"/>
      <c r="D2" s="141"/>
      <c r="E2" s="141"/>
    </row>
    <row r="3" spans="1:12" ht="15.75" x14ac:dyDescent="0.5">
      <c r="A3" s="14" t="s">
        <v>98</v>
      </c>
      <c r="B3" s="14" t="s">
        <v>95</v>
      </c>
      <c r="C3" s="14" t="s">
        <v>96</v>
      </c>
      <c r="D3" s="14" t="s">
        <v>37</v>
      </c>
      <c r="E3" s="14" t="s">
        <v>97</v>
      </c>
      <c r="H3" s="151" t="s">
        <v>130</v>
      </c>
      <c r="I3" s="151"/>
      <c r="J3" s="151"/>
      <c r="K3" s="151"/>
      <c r="L3" s="151"/>
    </row>
    <row r="4" spans="1:12" ht="15.75" x14ac:dyDescent="0.5">
      <c r="A4" s="15" t="s">
        <v>78</v>
      </c>
      <c r="B4" s="15" t="s">
        <v>95</v>
      </c>
      <c r="C4" s="84">
        <v>23</v>
      </c>
      <c r="D4" s="83"/>
      <c r="E4" s="20">
        <v>110</v>
      </c>
      <c r="H4" s="5" t="s">
        <v>129</v>
      </c>
      <c r="I4" s="70" t="s">
        <v>96</v>
      </c>
      <c r="J4" s="70" t="s">
        <v>37</v>
      </c>
      <c r="K4" s="70" t="s">
        <v>97</v>
      </c>
      <c r="L4" s="71" t="s">
        <v>77</v>
      </c>
    </row>
    <row r="5" spans="1:12" ht="15.75" x14ac:dyDescent="0.45">
      <c r="A5" s="15" t="s">
        <v>78</v>
      </c>
      <c r="B5" s="15" t="s">
        <v>99</v>
      </c>
      <c r="C5" s="84">
        <v>76</v>
      </c>
      <c r="D5" s="77" t="s">
        <v>131</v>
      </c>
      <c r="E5" s="20">
        <v>555</v>
      </c>
      <c r="H5" s="72" t="s">
        <v>127</v>
      </c>
      <c r="I5" s="73">
        <v>18331</v>
      </c>
      <c r="J5" s="73">
        <v>1030</v>
      </c>
      <c r="K5" s="73">
        <v>102015</v>
      </c>
      <c r="L5" s="73">
        <v>121376</v>
      </c>
    </row>
    <row r="6" spans="1:12" ht="15.75" x14ac:dyDescent="0.45">
      <c r="A6" s="15" t="s">
        <v>78</v>
      </c>
      <c r="B6" s="15" t="s">
        <v>100</v>
      </c>
      <c r="C6" s="84">
        <v>73</v>
      </c>
      <c r="D6" s="77" t="s">
        <v>131</v>
      </c>
      <c r="E6" s="20">
        <v>675</v>
      </c>
      <c r="H6" s="72" t="s">
        <v>128</v>
      </c>
      <c r="I6" s="73">
        <v>14811</v>
      </c>
      <c r="J6" s="73">
        <v>842</v>
      </c>
      <c r="K6" s="73">
        <v>85702</v>
      </c>
      <c r="L6" s="73">
        <v>101355</v>
      </c>
    </row>
    <row r="7" spans="1:12" ht="15.75" x14ac:dyDescent="0.45">
      <c r="A7" s="15" t="s">
        <v>79</v>
      </c>
      <c r="B7" s="15" t="s">
        <v>95</v>
      </c>
      <c r="C7" s="84">
        <v>34</v>
      </c>
      <c r="D7" s="77" t="s">
        <v>131</v>
      </c>
      <c r="E7" s="20">
        <v>221</v>
      </c>
      <c r="H7" s="74" t="s">
        <v>77</v>
      </c>
      <c r="I7" s="75">
        <v>33142</v>
      </c>
      <c r="J7" s="75">
        <v>1872</v>
      </c>
      <c r="K7" s="75">
        <v>187717</v>
      </c>
      <c r="L7" s="75">
        <v>222731</v>
      </c>
    </row>
    <row r="8" spans="1:12" x14ac:dyDescent="0.45">
      <c r="A8" s="15" t="s">
        <v>79</v>
      </c>
      <c r="B8" s="15" t="s">
        <v>99</v>
      </c>
      <c r="C8" s="84">
        <v>1910</v>
      </c>
      <c r="D8" s="77">
        <v>57</v>
      </c>
      <c r="E8" s="20">
        <v>11318</v>
      </c>
    </row>
    <row r="9" spans="1:12" x14ac:dyDescent="0.45">
      <c r="A9" s="15" t="s">
        <v>79</v>
      </c>
      <c r="B9" s="15" t="s">
        <v>100</v>
      </c>
      <c r="C9" s="84">
        <v>1848</v>
      </c>
      <c r="D9" s="77">
        <v>64</v>
      </c>
      <c r="E9" s="20">
        <v>11193</v>
      </c>
    </row>
    <row r="10" spans="1:12" x14ac:dyDescent="0.45">
      <c r="A10" s="15" t="s">
        <v>80</v>
      </c>
      <c r="B10" s="15" t="s">
        <v>95</v>
      </c>
      <c r="C10" s="84">
        <v>29</v>
      </c>
      <c r="D10" s="77" t="s">
        <v>131</v>
      </c>
      <c r="E10" s="20">
        <v>93</v>
      </c>
    </row>
    <row r="11" spans="1:12" x14ac:dyDescent="0.45">
      <c r="A11" s="15" t="s">
        <v>80</v>
      </c>
      <c r="B11" s="15" t="s">
        <v>99</v>
      </c>
      <c r="C11" s="84">
        <v>401</v>
      </c>
      <c r="D11" s="77">
        <v>24</v>
      </c>
      <c r="E11" s="20">
        <v>1660</v>
      </c>
    </row>
    <row r="12" spans="1:12" x14ac:dyDescent="0.45">
      <c r="A12" s="15" t="s">
        <v>80</v>
      </c>
      <c r="B12" s="15" t="s">
        <v>100</v>
      </c>
      <c r="C12" s="84">
        <v>373</v>
      </c>
      <c r="D12" s="77">
        <v>19</v>
      </c>
      <c r="E12" s="20">
        <v>1634</v>
      </c>
    </row>
    <row r="13" spans="1:12" x14ac:dyDescent="0.45">
      <c r="A13" s="15" t="s">
        <v>81</v>
      </c>
      <c r="B13" s="15" t="s">
        <v>95</v>
      </c>
      <c r="C13" s="85"/>
      <c r="D13" s="83"/>
      <c r="E13" s="20">
        <v>14</v>
      </c>
    </row>
    <row r="14" spans="1:12" x14ac:dyDescent="0.45">
      <c r="A14" s="15" t="s">
        <v>81</v>
      </c>
      <c r="B14" s="15" t="s">
        <v>99</v>
      </c>
      <c r="C14" s="84">
        <v>14</v>
      </c>
      <c r="D14" s="83"/>
      <c r="E14" s="20">
        <v>54</v>
      </c>
    </row>
    <row r="15" spans="1:12" x14ac:dyDescent="0.45">
      <c r="A15" s="15" t="s">
        <v>81</v>
      </c>
      <c r="B15" s="15" t="s">
        <v>100</v>
      </c>
      <c r="C15" s="84">
        <v>13</v>
      </c>
      <c r="D15" s="83"/>
      <c r="E15" s="20">
        <v>62</v>
      </c>
    </row>
    <row r="16" spans="1:12" x14ac:dyDescent="0.45">
      <c r="A16" s="15" t="s">
        <v>82</v>
      </c>
      <c r="B16" s="15" t="s">
        <v>95</v>
      </c>
      <c r="C16" s="84">
        <v>29</v>
      </c>
      <c r="D16" s="77" t="s">
        <v>131</v>
      </c>
      <c r="E16" s="20">
        <v>106</v>
      </c>
    </row>
    <row r="17" spans="1:5" x14ac:dyDescent="0.45">
      <c r="A17" s="15" t="s">
        <v>82</v>
      </c>
      <c r="B17" s="15" t="s">
        <v>99</v>
      </c>
      <c r="C17" s="84">
        <v>126</v>
      </c>
      <c r="D17" s="77" t="s">
        <v>131</v>
      </c>
      <c r="E17" s="20">
        <v>498</v>
      </c>
    </row>
    <row r="18" spans="1:5" x14ac:dyDescent="0.45">
      <c r="A18" s="15" t="s">
        <v>82</v>
      </c>
      <c r="B18" s="15" t="s">
        <v>100</v>
      </c>
      <c r="C18" s="84">
        <v>88</v>
      </c>
      <c r="D18" s="77" t="s">
        <v>131</v>
      </c>
      <c r="E18" s="20">
        <v>344</v>
      </c>
    </row>
    <row r="19" spans="1:5" x14ac:dyDescent="0.45">
      <c r="A19" s="15" t="s">
        <v>83</v>
      </c>
      <c r="B19" s="15" t="s">
        <v>95</v>
      </c>
      <c r="C19" s="84">
        <v>476</v>
      </c>
      <c r="D19" s="77">
        <v>41</v>
      </c>
      <c r="E19" s="20">
        <v>2526</v>
      </c>
    </row>
    <row r="20" spans="1:5" x14ac:dyDescent="0.45">
      <c r="A20" s="15" t="s">
        <v>83</v>
      </c>
      <c r="B20" s="15" t="s">
        <v>99</v>
      </c>
      <c r="C20" s="84">
        <v>491</v>
      </c>
      <c r="D20" s="77">
        <v>28</v>
      </c>
      <c r="E20" s="20">
        <v>2172</v>
      </c>
    </row>
    <row r="21" spans="1:5" x14ac:dyDescent="0.45">
      <c r="A21" s="15" t="s">
        <v>83</v>
      </c>
      <c r="B21" s="15" t="s">
        <v>100</v>
      </c>
      <c r="C21" s="84">
        <v>5621</v>
      </c>
      <c r="D21" s="77">
        <v>315</v>
      </c>
      <c r="E21" s="20">
        <v>31840</v>
      </c>
    </row>
    <row r="22" spans="1:5" x14ac:dyDescent="0.45">
      <c r="A22" s="15" t="s">
        <v>85</v>
      </c>
      <c r="B22" s="15" t="s">
        <v>95</v>
      </c>
      <c r="C22" s="78" t="s">
        <v>131</v>
      </c>
      <c r="D22" s="77" t="s">
        <v>131</v>
      </c>
      <c r="E22" s="20">
        <v>61</v>
      </c>
    </row>
    <row r="23" spans="1:5" x14ac:dyDescent="0.45">
      <c r="A23" s="15" t="s">
        <v>85</v>
      </c>
      <c r="B23" s="15" t="s">
        <v>99</v>
      </c>
      <c r="C23" s="84">
        <v>225</v>
      </c>
      <c r="D23" s="77" t="s">
        <v>131</v>
      </c>
      <c r="E23" s="20">
        <v>1794</v>
      </c>
    </row>
    <row r="24" spans="1:5" x14ac:dyDescent="0.45">
      <c r="A24" s="15" t="s">
        <v>85</v>
      </c>
      <c r="B24" s="15" t="s">
        <v>100</v>
      </c>
      <c r="C24" s="84">
        <v>206</v>
      </c>
      <c r="D24" s="77">
        <v>12</v>
      </c>
      <c r="E24" s="20">
        <v>1234</v>
      </c>
    </row>
    <row r="25" spans="1:5" x14ac:dyDescent="0.45">
      <c r="A25" s="15" t="s">
        <v>86</v>
      </c>
      <c r="B25" s="15" t="s">
        <v>95</v>
      </c>
      <c r="C25" s="84">
        <v>607</v>
      </c>
      <c r="D25" s="77">
        <v>67</v>
      </c>
      <c r="E25" s="20">
        <v>3066</v>
      </c>
    </row>
    <row r="26" spans="1:5" x14ac:dyDescent="0.45">
      <c r="A26" s="15" t="s">
        <v>86</v>
      </c>
      <c r="B26" s="15" t="s">
        <v>99</v>
      </c>
      <c r="C26" s="84">
        <v>6404</v>
      </c>
      <c r="D26" s="77">
        <v>373</v>
      </c>
      <c r="E26" s="20">
        <v>33562</v>
      </c>
    </row>
    <row r="27" spans="1:5" x14ac:dyDescent="0.45">
      <c r="A27" s="15" t="s">
        <v>86</v>
      </c>
      <c r="B27" s="15" t="s">
        <v>100</v>
      </c>
      <c r="C27" s="84">
        <v>8142</v>
      </c>
      <c r="D27" s="77">
        <v>455</v>
      </c>
      <c r="E27" s="20">
        <v>47071</v>
      </c>
    </row>
    <row r="28" spans="1:5" x14ac:dyDescent="0.45">
      <c r="A28" s="15" t="s">
        <v>84</v>
      </c>
      <c r="B28" s="15" t="s">
        <v>95</v>
      </c>
      <c r="C28" s="84">
        <v>451</v>
      </c>
      <c r="D28" s="77">
        <v>45</v>
      </c>
      <c r="E28" s="20">
        <v>2321</v>
      </c>
    </row>
    <row r="29" spans="1:5" x14ac:dyDescent="0.45">
      <c r="A29" s="15" t="s">
        <v>84</v>
      </c>
      <c r="B29" s="15" t="s">
        <v>99</v>
      </c>
      <c r="C29" s="84">
        <v>211</v>
      </c>
      <c r="D29" s="77">
        <v>12</v>
      </c>
      <c r="E29" s="20">
        <v>1039</v>
      </c>
    </row>
    <row r="30" spans="1:5" x14ac:dyDescent="0.45">
      <c r="A30" s="15" t="s">
        <v>84</v>
      </c>
      <c r="B30" s="15" t="s">
        <v>100</v>
      </c>
      <c r="C30" s="84">
        <v>5270</v>
      </c>
      <c r="D30" s="77">
        <v>324</v>
      </c>
      <c r="E30" s="20">
        <v>32494</v>
      </c>
    </row>
    <row r="31" spans="1:5" x14ac:dyDescent="0.45">
      <c r="A31" s="6" t="s">
        <v>77</v>
      </c>
      <c r="B31" s="6"/>
      <c r="C31" s="22">
        <v>33142</v>
      </c>
      <c r="D31" s="22">
        <v>1872</v>
      </c>
      <c r="E31" s="22">
        <v>187717</v>
      </c>
    </row>
  </sheetData>
  <mergeCells count="2">
    <mergeCell ref="A2:E2"/>
    <mergeCell ref="H3:L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Plan Offerings</vt:lpstr>
      <vt:lpstr>Plan Selection</vt:lpstr>
      <vt:lpstr>by New and Returning </vt:lpstr>
      <vt:lpstr>by Metal Level</vt:lpstr>
      <vt:lpstr>by Subsidy Status</vt:lpstr>
      <vt:lpstr>by FPL and Age</vt:lpstr>
      <vt:lpstr>by Race an Ethnicity and by Sex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Rhoads, Anna</dc:creator>
  <cp:lastModifiedBy>Rhoads, Anna</cp:lastModifiedBy>
  <dcterms:created xsi:type="dcterms:W3CDTF">2021-01-21T22:24:50Z</dcterms:created>
  <dcterms:modified xsi:type="dcterms:W3CDTF">2021-02-09T19:10:56Z</dcterms:modified>
</cp:coreProperties>
</file>